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25" windowHeight="6195" firstSheet="1" activeTab="3"/>
  </bookViews>
  <sheets>
    <sheet name="SASPAC" sheetId="1" state="hidden" r:id="rId1"/>
    <sheet name="Introduction" sheetId="2" r:id="rId2"/>
    <sheet name="Defintions" sheetId="3" r:id="rId3"/>
    <sheet name="language number" sheetId="4" r:id="rId4"/>
    <sheet name="Language %" sheetId="5" r:id="rId5"/>
    <sheet name="Sheet1" sheetId="6" r:id="rId6"/>
  </sheets>
  <definedNames>
    <definedName name="_xlnm.Print_Area" localSheetId="1">'Introduction'!$A$1:$K$49</definedName>
  </definedNames>
  <calcPr fullCalcOnLoad="1"/>
</workbook>
</file>

<file path=xl/sharedStrings.xml><?xml version="1.0" encoding="utf-8"?>
<sst xmlns="http://schemas.openxmlformats.org/spreadsheetml/2006/main" count="403" uniqueCount="299">
  <si>
    <t/>
  </si>
  <si>
    <t>All households</t>
  </si>
  <si>
    <t>Percentage of households:</t>
  </si>
  <si>
    <t>England &amp; Wales</t>
  </si>
  <si>
    <t>England</t>
  </si>
  <si>
    <t>West Midlands Region</t>
  </si>
  <si>
    <t>West Midlands County</t>
  </si>
  <si>
    <t>Birmingham</t>
  </si>
  <si>
    <t>Edgbaston</t>
  </si>
  <si>
    <t>Erdington</t>
  </si>
  <si>
    <t>Hall Green</t>
  </si>
  <si>
    <t>Hodge Hill</t>
  </si>
  <si>
    <t>Ladywood</t>
  </si>
  <si>
    <t>Northfield</t>
  </si>
  <si>
    <t>Perry Barr</t>
  </si>
  <si>
    <t>Selly Oak</t>
  </si>
  <si>
    <t>Sutton Coldfield</t>
  </si>
  <si>
    <t>Yardley</t>
  </si>
  <si>
    <t>Aston</t>
  </si>
  <si>
    <t>Bartley Green</t>
  </si>
  <si>
    <t>Billesley</t>
  </si>
  <si>
    <t>Harborne</t>
  </si>
  <si>
    <t>Kingstanding</t>
  </si>
  <si>
    <t>Nechells</t>
  </si>
  <si>
    <t>Oscott</t>
  </si>
  <si>
    <t>Quinton</t>
  </si>
  <si>
    <t>Shard End</t>
  </si>
  <si>
    <t>Sheldon</t>
  </si>
  <si>
    <t>Stockland Green</t>
  </si>
  <si>
    <t>Sutton Four Oaks</t>
  </si>
  <si>
    <t>Sutton Vesey</t>
  </si>
  <si>
    <t>Number of households:</t>
  </si>
  <si>
    <t>Acocks Green</t>
  </si>
  <si>
    <t>Handsworth Wood</t>
  </si>
  <si>
    <t>South Yardley</t>
  </si>
  <si>
    <t>Sutton Trinity</t>
  </si>
  <si>
    <t>Districts</t>
  </si>
  <si>
    <t>ZONEID</t>
  </si>
  <si>
    <t xml:space="preserve">ZONELABEL                     </t>
  </si>
  <si>
    <t>KS0180001</t>
  </si>
  <si>
    <t>KS0180002</t>
  </si>
  <si>
    <t>KS0180003</t>
  </si>
  <si>
    <t>KS0180004</t>
  </si>
  <si>
    <t>KS0180005</t>
  </si>
  <si>
    <t>KS0180006</t>
  </si>
  <si>
    <t>KS0180007</t>
  </si>
  <si>
    <t>KS0180008</t>
  </si>
  <si>
    <t xml:space="preserve">00CNGS      </t>
  </si>
  <si>
    <t xml:space="preserve">ACOCKS GREEN                    </t>
  </si>
  <si>
    <t xml:space="preserve">00CNGT      </t>
  </si>
  <si>
    <t xml:space="preserve">ASTON                           </t>
  </si>
  <si>
    <t xml:space="preserve">00CNGU      </t>
  </si>
  <si>
    <t xml:space="preserve">BARTLEY GREEN                   </t>
  </si>
  <si>
    <t xml:space="preserve">00CNGW      </t>
  </si>
  <si>
    <t xml:space="preserve">BILLESLEY                       </t>
  </si>
  <si>
    <t xml:space="preserve">00CNGX      </t>
  </si>
  <si>
    <t xml:space="preserve">BORDESLEY GREEN                 </t>
  </si>
  <si>
    <t xml:space="preserve">00CNGY      </t>
  </si>
  <si>
    <t xml:space="preserve">BOURNVILLE                      </t>
  </si>
  <si>
    <t xml:space="preserve">00CNGZ      </t>
  </si>
  <si>
    <t xml:space="preserve">BRANDWOOD                       </t>
  </si>
  <si>
    <t xml:space="preserve">00CNHA      </t>
  </si>
  <si>
    <t xml:space="preserve">EDGBASTON                       </t>
  </si>
  <si>
    <t xml:space="preserve">00CNHB      </t>
  </si>
  <si>
    <t xml:space="preserve">ERDINGTON                       </t>
  </si>
  <si>
    <t xml:space="preserve">00CNHC      </t>
  </si>
  <si>
    <t xml:space="preserve">HALL GREEN                      </t>
  </si>
  <si>
    <t xml:space="preserve">00CNHD      </t>
  </si>
  <si>
    <t xml:space="preserve">HANDSWORTH WOOD                 </t>
  </si>
  <si>
    <t xml:space="preserve">00CNHE      </t>
  </si>
  <si>
    <t xml:space="preserve">HARBORNE                        </t>
  </si>
  <si>
    <t xml:space="preserve">00CNHF      </t>
  </si>
  <si>
    <t xml:space="preserve">HODGE HILL                      </t>
  </si>
  <si>
    <t xml:space="preserve">00CNHG      </t>
  </si>
  <si>
    <t xml:space="preserve">KINGS NORTON                    </t>
  </si>
  <si>
    <t xml:space="preserve">00CNHH      </t>
  </si>
  <si>
    <t xml:space="preserve">KINGSTANDING                    </t>
  </si>
  <si>
    <t xml:space="preserve">00CNHJ      </t>
  </si>
  <si>
    <t xml:space="preserve">LADYWOOD                        </t>
  </si>
  <si>
    <t xml:space="preserve">00CNHK      </t>
  </si>
  <si>
    <t xml:space="preserve">LONGBRIDGE                      </t>
  </si>
  <si>
    <t xml:space="preserve">00CNHL      </t>
  </si>
  <si>
    <t xml:space="preserve">LOZELLS AND EAST HANDSWORTH     </t>
  </si>
  <si>
    <t xml:space="preserve">00CNHM      </t>
  </si>
  <si>
    <t xml:space="preserve">MOSELEY AND KINGS HEATH         </t>
  </si>
  <si>
    <t xml:space="preserve">00CNHN      </t>
  </si>
  <si>
    <t xml:space="preserve">NECHELLS                        </t>
  </si>
  <si>
    <t xml:space="preserve">00CNHP      </t>
  </si>
  <si>
    <t xml:space="preserve">NORTHFIELD                      </t>
  </si>
  <si>
    <t xml:space="preserve">00CNHQ      </t>
  </si>
  <si>
    <t xml:space="preserve">OSCOTT                          </t>
  </si>
  <si>
    <t xml:space="preserve">00CNHR      </t>
  </si>
  <si>
    <t xml:space="preserve">PERRY BARR                      </t>
  </si>
  <si>
    <t xml:space="preserve">00CNHS      </t>
  </si>
  <si>
    <t xml:space="preserve">QUINTON                         </t>
  </si>
  <si>
    <t xml:space="preserve">00CNHT      </t>
  </si>
  <si>
    <t xml:space="preserve">SELLY OAK                       </t>
  </si>
  <si>
    <t xml:space="preserve">00CNHU      </t>
  </si>
  <si>
    <t xml:space="preserve">SHARD END                       </t>
  </si>
  <si>
    <t xml:space="preserve">00CNHW      </t>
  </si>
  <si>
    <t xml:space="preserve">SHELDON                         </t>
  </si>
  <si>
    <t xml:space="preserve">00CNHX      </t>
  </si>
  <si>
    <t xml:space="preserve">SOHO                            </t>
  </si>
  <si>
    <t xml:space="preserve">00CNHY      </t>
  </si>
  <si>
    <t xml:space="preserve">SOUTH YARDLEY                   </t>
  </si>
  <si>
    <t xml:space="preserve">00CNHZ      </t>
  </si>
  <si>
    <t xml:space="preserve">SPARKBROOK                      </t>
  </si>
  <si>
    <t xml:space="preserve">00CNJA      </t>
  </si>
  <si>
    <t xml:space="preserve">SPRINGFIELD                     </t>
  </si>
  <si>
    <t xml:space="preserve">00CNJB      </t>
  </si>
  <si>
    <t xml:space="preserve">STECHFORD AND YARDLEY NORTH     </t>
  </si>
  <si>
    <t xml:space="preserve">00CNJC      </t>
  </si>
  <si>
    <t xml:space="preserve">STOCKLAND GREEN                 </t>
  </si>
  <si>
    <t xml:space="preserve">00CNJD      </t>
  </si>
  <si>
    <t xml:space="preserve">SUTTON FOUR OAKS                </t>
  </si>
  <si>
    <t xml:space="preserve">00CNJE      </t>
  </si>
  <si>
    <t xml:space="preserve">SUTTON NEW HALL                 </t>
  </si>
  <si>
    <t xml:space="preserve">00CNJF      </t>
  </si>
  <si>
    <t xml:space="preserve">SUTTON TRINITY                  </t>
  </si>
  <si>
    <t xml:space="preserve">00CNJG      </t>
  </si>
  <si>
    <t xml:space="preserve">SUTTON VESEY                    </t>
  </si>
  <si>
    <t xml:space="preserve">00CNJH      </t>
  </si>
  <si>
    <t xml:space="preserve">TYBURN                          </t>
  </si>
  <si>
    <t xml:space="preserve">00CNJJ      </t>
  </si>
  <si>
    <t xml:space="preserve">WASHWOOD HEATH                  </t>
  </si>
  <si>
    <t xml:space="preserve">00CNJK      </t>
  </si>
  <si>
    <t xml:space="preserve">WEOLEY                          </t>
  </si>
  <si>
    <t>Bordesley Green</t>
  </si>
  <si>
    <t>Definitions</t>
  </si>
  <si>
    <t>Household</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</si>
  <si>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</si>
  <si>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t>Geographic information</t>
  </si>
  <si>
    <t xml:space="preserve">Information about the geographic methods and principles used to produce 2011 Census results can be found at  </t>
  </si>
  <si>
    <t>http://ons.gov.uk/ons/guide-method/geography/products/census/index.html</t>
  </si>
  <si>
    <t>2011 Census: Key Statistics for Birmingham and it's constituent areas</t>
  </si>
  <si>
    <t xml:space="preserve">to the population estimates from the 2011 Census of Population for England and Wales that were published in July 2012. </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</si>
  <si>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</si>
  <si>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</si>
  <si>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</si>
  <si>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</si>
  <si>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</si>
  <si>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</si>
  <si>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</si>
  <si>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</si>
  <si>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</si>
  <si>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</si>
  <si>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</si>
  <si>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</si>
  <si>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</si>
  <si>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</si>
  <si>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wwww.birmingham.gov.uk/census</t>
  </si>
  <si>
    <t>0121 303 4208</t>
  </si>
  <si>
    <t xml:space="preserve">No people aged 16 and over in household but at least one person aged 3 to 15 has English as a main language </t>
  </si>
  <si>
    <t>Age</t>
  </si>
  <si>
    <t>Age is derived from the date of birth question and is a person's age at their last birthday. Dates of
birth that imply an age over 115 are treated as invalid and the person’s age is imputed. Infants less than one year old are classified as 0 years of age.</t>
  </si>
  <si>
    <t>Household language</t>
  </si>
  <si>
    <t>Household language classifies households by the combination of adults and children within a household that have English (English, or Welsh in Wales) as a main language. Household language uses the alternate definition of an adult and child that are used in a small number of census results.</t>
  </si>
  <si>
    <t>Main language</t>
  </si>
  <si>
    <t>The language that is a person's first or preferred language.</t>
  </si>
  <si>
    <t>This table is part of the 'Key Statistics for local authorities and local areas in England and Wales', the first release of the key statistics that add detail</t>
  </si>
  <si>
    <t>Results for Birmingham wards are based on allocation of whole Census Output Areas.</t>
  </si>
  <si>
    <t>Data for any Census Output Area that is split by a new ward boundary are allocated to the ward that contains the greatest</t>
  </si>
  <si>
    <t>share of its population.</t>
  </si>
  <si>
    <t>KS206</t>
  </si>
  <si>
    <t>2011 Census, Key Statistics: Household language</t>
  </si>
  <si>
    <t>No people aged 16 and over in household have English as a main language</t>
  </si>
  <si>
    <t>All people age 16 and over in households</t>
  </si>
  <si>
    <t>All people 16 and over have English as main language</t>
  </si>
  <si>
    <t>At least one but not all people 16 and over have English as main language</t>
  </si>
  <si>
    <t>KS101 Usual resident population</t>
  </si>
  <si>
    <t>BCC interim estimates - 2011 Key Statistics for 2018 wards</t>
  </si>
  <si>
    <t xml:space="preserve">This workbook provides Key Statistics for Birmingham Constituencies, wards and other selected areas wards as at </t>
  </si>
  <si>
    <t>3rd May 2018</t>
  </si>
  <si>
    <t>Wards are based on 'Best Fit' approximations calculated by Birmingham city council.</t>
  </si>
  <si>
    <t>Source: Office for National Statistics   © Crown Copyright 2018</t>
  </si>
  <si>
    <t>Transportation &amp; Connectivity</t>
  </si>
  <si>
    <t>Economy Directorate</t>
  </si>
  <si>
    <t>brenda.henry@birmingham.gov.uk</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</si>
  <si>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</si>
  <si>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</si>
  <si>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</si>
  <si>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</si>
  <si>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</si>
  <si>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</si>
  <si>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</si>
  <si>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</si>
  <si>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</si>
  <si>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</si>
  <si>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</si>
  <si>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</si>
  <si>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</si>
  <si>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</si>
  <si>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</si>
  <si>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</si>
  <si>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</si>
  <si>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</si>
  <si>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</si>
  <si>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</si>
  <si>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</si>
  <si>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</si>
  <si>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</si>
  <si>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</si>
  <si>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</si>
  <si>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</si>
  <si>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</si>
  <si>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</si>
  <si>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</si>
  <si>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</si>
  <si>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</si>
  <si>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</si>
  <si>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</si>
  <si>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</si>
  <si>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</si>
  <si>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</si>
  <si>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</si>
  <si>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</si>
  <si>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</si>
  <si>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</si>
  <si>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</si>
  <si>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</si>
  <si>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</si>
  <si>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</si>
  <si>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</si>
  <si>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</si>
  <si>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2018 Wards</t>
  </si>
  <si>
    <t>KS206EW0001:All Households</t>
  </si>
  <si>
    <t>KS206EW0002:All people aged 16 and over in household have English as a main language (English or Welsh in Wales)</t>
  </si>
  <si>
    <t>KS206EW0003:At least one but not all people aged 16 and over in household have English as a main language (English or Welsh in Wales)</t>
  </si>
  <si>
    <t>KS206EW0004:No people aged 16 and over in household but at least one person aged 3 to 15 has English as a main language (English or Welsh in Wales)</t>
  </si>
  <si>
    <t>KS206EW0005:No people in household have English as a main language (English or Welsh in Wales)</t>
  </si>
  <si>
    <t>E05011118</t>
  </si>
  <si>
    <t>E05011119</t>
  </si>
  <si>
    <t>E05011120</t>
  </si>
  <si>
    <t>E05011121</t>
  </si>
  <si>
    <t>E05011122</t>
  </si>
  <si>
    <t>E05011123</t>
  </si>
  <si>
    <t>E05011124</t>
  </si>
  <si>
    <t>E05011125</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</si>
  <si>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</si>
  <si>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</si>
  <si>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</si>
  <si>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</si>
  <si>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</si>
  <si>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</si>
  <si>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</si>
  <si>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</si>
  <si>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</si>
  <si>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</si>
  <si>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</si>
  <si>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</si>
  <si>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</si>
  <si>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</si>
  <si>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</si>
  <si>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</si>
  <si>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</si>
  <si>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</si>
  <si>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</si>
  <si>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</si>
  <si>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</si>
  <si>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</si>
  <si>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</si>
  <si>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</si>
  <si>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</si>
  <si>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</si>
  <si>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</si>
  <si>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</si>
  <si>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</si>
  <si>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</si>
  <si>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</si>
  <si>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E05011157</t>
  </si>
  <si>
    <t>E05011158</t>
  </si>
  <si>
    <t>E05011159</t>
  </si>
  <si>
    <t>E05011160</t>
  </si>
  <si>
    <t>E05011161</t>
  </si>
  <si>
    <t>E05011162</t>
  </si>
  <si>
    <t>E05011163</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</si>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</sst>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0_)"/>
    <numFmt numFmtId="169" formatCode="0.000000000"/>
    <numFmt numFmtId="170" formatCode="0.00_)"/>
    <numFmt numFmtId="171" formatCode="0.0"/>
    <numFmt numFmtId="172" formatCode="dd/mm/yy"/>
    <numFmt numFmtId="173" formatCode="[$€-2]\ #,##0.00_);[Red]\([$€-2]\ #,##0.00\)"/>
  </numFmts>
  <fonts count="6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i/>
      <sz val="8"/>
      <name val="Arial"/>
      <family val="2"/>
    </font>
    <font>
      <b/>
      <sz val="8"/>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i/>
      <sz val="10"/>
      <color indexed="8"/>
      <name val="Arial"/>
      <family val="2"/>
    </font>
    <font>
      <i/>
      <sz val="10"/>
      <color indexed="10"/>
      <name val="Arial"/>
      <family val="2"/>
    </font>
    <font>
      <sz val="10"/>
      <color indexed="10"/>
      <name val="Arial"/>
      <family val="2"/>
    </font>
    <font>
      <sz val="8"/>
      <color indexed="8"/>
      <name val="Arial"/>
      <family val="2"/>
    </font>
    <font>
      <sz val="11"/>
      <color indexed="8"/>
      <name val="Arial"/>
      <family val="2"/>
    </font>
    <font>
      <sz val="9"/>
      <name val="Arial"/>
      <family val="2"/>
    </font>
    <font>
      <b/>
      <sz val="12"/>
      <color indexed="10"/>
      <name val="Arial"/>
      <family val="2"/>
    </font>
    <font>
      <b/>
      <sz val="10"/>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10"/>
      <color rgb="FFFF0000"/>
      <name val="Arial"/>
      <family val="2"/>
    </font>
    <font>
      <b/>
      <sz val="12"/>
      <color rgb="FFFF0000"/>
      <name val="Arial"/>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color indexed="63"/>
      </top>
      <bottom style="dotted">
        <color theme="1" tint="0.49998000264167786"/>
      </bottom>
    </border>
    <border>
      <left style="thin">
        <color theme="1" tint="0.49998000264167786"/>
      </left>
      <right style="medium">
        <color theme="1" tint="0.49998000264167786"/>
      </right>
      <top>
        <color indexed="63"/>
      </top>
      <bottom style="dotted">
        <color theme="1" tint="0.49998000264167786"/>
      </bottom>
    </border>
    <border>
      <left style="medium">
        <color theme="1" tint="0.49998000264167786"/>
      </left>
      <right style="thin">
        <color theme="1" tint="0.49998000264167786"/>
      </right>
      <top style="dotted">
        <color theme="1" tint="0.49998000264167786"/>
      </top>
      <bottom style="dotted">
        <color theme="1" tint="0.49998000264167786"/>
      </bottom>
    </border>
    <border>
      <left style="thin">
        <color theme="1" tint="0.49998000264167786"/>
      </left>
      <right style="medium">
        <color theme="1" tint="0.49998000264167786"/>
      </right>
      <top style="dotted">
        <color theme="1" tint="0.49998000264167786"/>
      </top>
      <bottom style="dotted">
        <color theme="1" tint="0.49998000264167786"/>
      </bottom>
    </border>
    <border>
      <left style="thin">
        <color theme="1" tint="0.49998000264167786"/>
      </left>
      <right style="thin">
        <color theme="1" tint="0.49998000264167786"/>
      </right>
      <top style="dotted">
        <color theme="1" tint="0.49998000264167786"/>
      </top>
      <bottom style="medium">
        <color theme="1" tint="0.49998000264167786"/>
      </bottom>
    </border>
    <border>
      <left style="thin">
        <color theme="1" tint="0.49998000264167786"/>
      </left>
      <right style="thin">
        <color theme="1" tint="0.49998000264167786"/>
      </right>
      <top style="dotted">
        <color theme="1" tint="0.49998000264167786"/>
      </top>
      <bottom>
        <color indexed="63"/>
      </bottom>
    </border>
    <border>
      <left style="thin">
        <color theme="1" tint="0.49998000264167786"/>
      </left>
      <right style="medium">
        <color theme="1" tint="0.49998000264167786"/>
      </right>
      <top style="dotted">
        <color theme="1" tint="0.49998000264167786"/>
      </top>
      <bottom style="medium">
        <color theme="1" tint="0.49998000264167786"/>
      </bottom>
    </border>
    <border>
      <left style="thin">
        <color theme="1" tint="0.49998000264167786"/>
      </left>
      <right style="medium">
        <color theme="1" tint="0.49998000264167786"/>
      </right>
      <top style="dotted">
        <color theme="1" tint="0.49998000264167786"/>
      </top>
      <bottom>
        <color indexed="63"/>
      </bottom>
    </border>
    <border>
      <left style="medium">
        <color theme="1" tint="0.49998000264167786"/>
      </left>
      <right style="thin">
        <color theme="1" tint="0.49998000264167786"/>
      </right>
      <top>
        <color indexed="63"/>
      </top>
      <bottom style="dotted">
        <color theme="1" tint="0.49998000264167786"/>
      </bottom>
    </border>
    <border>
      <left style="medium">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medium">
        <color theme="1" tint="0.49998000264167786"/>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medium">
        <color theme="1" tint="0.49998000264167786"/>
      </left>
      <right style="thin">
        <color theme="1" tint="0.49998000264167786"/>
      </right>
      <top style="dotted">
        <color theme="1" tint="0.49998000264167786"/>
      </top>
      <bottom>
        <color indexed="63"/>
      </bottom>
    </border>
    <border>
      <left style="medium">
        <color theme="1" tint="0.49998000264167786"/>
      </left>
      <right style="thin">
        <color theme="1" tint="0.49998000264167786"/>
      </right>
      <top style="dotted">
        <color theme="1" tint="0.49998000264167786"/>
      </top>
      <bottom style="medium">
        <color theme="1" tint="0.49998000264167786"/>
      </bottom>
    </border>
    <border>
      <left style="medium">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medium">
        <color theme="1" tint="0.49998000264167786"/>
      </bottom>
    </border>
    <border>
      <left style="thin">
        <color theme="1" tint="0.49998000264167786"/>
      </left>
      <right style="medium">
        <color theme="1" tint="0.49998000264167786"/>
      </right>
      <top style="medium">
        <color theme="1" tint="0.49998000264167786"/>
      </top>
      <bottom style="medium">
        <color theme="1" tint="0.49998000264167786"/>
      </bottom>
    </border>
  </borders>
  <cellStyleXfs count="1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41" fillId="3" borderId="0" applyNumberFormat="0" applyBorder="0" applyAlignment="0" applyProtection="0"/>
    <xf numFmtId="0" fontId="11" fillId="4" borderId="0" applyNumberFormat="0" applyBorder="0" applyAlignment="0" applyProtection="0"/>
    <xf numFmtId="0" fontId="41" fillId="5" borderId="0" applyNumberFormat="0" applyBorder="0" applyAlignment="0" applyProtection="0"/>
    <xf numFmtId="0" fontId="11" fillId="6" borderId="0" applyNumberFormat="0" applyBorder="0" applyAlignment="0" applyProtection="0"/>
    <xf numFmtId="0" fontId="41" fillId="7" borderId="0" applyNumberFormat="0" applyBorder="0" applyAlignment="0" applyProtection="0"/>
    <xf numFmtId="0" fontId="11" fillId="8" borderId="0" applyNumberFormat="0" applyBorder="0" applyAlignment="0" applyProtection="0"/>
    <xf numFmtId="0" fontId="41" fillId="9" borderId="0" applyNumberFormat="0" applyBorder="0" applyAlignment="0" applyProtection="0"/>
    <xf numFmtId="0" fontId="11" fillId="10" borderId="0" applyNumberFormat="0" applyBorder="0" applyAlignment="0" applyProtection="0"/>
    <xf numFmtId="0" fontId="41" fillId="11" borderId="0" applyNumberFormat="0" applyBorder="0" applyAlignment="0" applyProtection="0"/>
    <xf numFmtId="0" fontId="11" fillId="12" borderId="0" applyNumberFormat="0" applyBorder="0" applyAlignment="0" applyProtection="0"/>
    <xf numFmtId="0" fontId="41" fillId="13" borderId="0" applyNumberFormat="0" applyBorder="0" applyAlignment="0" applyProtection="0"/>
    <xf numFmtId="0" fontId="11" fillId="14" borderId="0" applyNumberFormat="0" applyBorder="0" applyAlignment="0" applyProtection="0"/>
    <xf numFmtId="0" fontId="41" fillId="15" borderId="0" applyNumberFormat="0" applyBorder="0" applyAlignment="0" applyProtection="0"/>
    <xf numFmtId="0" fontId="11" fillId="16" borderId="0" applyNumberFormat="0" applyBorder="0" applyAlignment="0" applyProtection="0"/>
    <xf numFmtId="0" fontId="41" fillId="17" borderId="0" applyNumberFormat="0" applyBorder="0" applyAlignment="0" applyProtection="0"/>
    <xf numFmtId="0" fontId="11" fillId="18" borderId="0" applyNumberFormat="0" applyBorder="0" applyAlignment="0" applyProtection="0"/>
    <xf numFmtId="0" fontId="41" fillId="19" borderId="0" applyNumberFormat="0" applyBorder="0" applyAlignment="0" applyProtection="0"/>
    <xf numFmtId="0" fontId="11" fillId="8" borderId="0" applyNumberFormat="0" applyBorder="0" applyAlignment="0" applyProtection="0"/>
    <xf numFmtId="0" fontId="41" fillId="20" borderId="0" applyNumberFormat="0" applyBorder="0" applyAlignment="0" applyProtection="0"/>
    <xf numFmtId="0" fontId="11" fillId="14" borderId="0" applyNumberFormat="0" applyBorder="0" applyAlignment="0" applyProtection="0"/>
    <xf numFmtId="0" fontId="41" fillId="21" borderId="0" applyNumberFormat="0" applyBorder="0" applyAlignment="0" applyProtection="0"/>
    <xf numFmtId="0" fontId="1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42" fillId="25"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0" fontId="12" fillId="18" borderId="0" applyNumberFormat="0" applyBorder="0" applyAlignment="0" applyProtection="0"/>
    <xf numFmtId="0" fontId="42" fillId="27" borderId="0" applyNumberFormat="0" applyBorder="0" applyAlignment="0" applyProtection="0"/>
    <xf numFmtId="0" fontId="12" fillId="28" borderId="0" applyNumberFormat="0" applyBorder="0" applyAlignment="0" applyProtection="0"/>
    <xf numFmtId="0" fontId="42" fillId="29" borderId="0" applyNumberFormat="0" applyBorder="0" applyAlignment="0" applyProtection="0"/>
    <xf numFmtId="0" fontId="12" fillId="30" borderId="0" applyNumberFormat="0" applyBorder="0" applyAlignment="0" applyProtection="0"/>
    <xf numFmtId="0" fontId="42" fillId="31" borderId="0" applyNumberFormat="0" applyBorder="0" applyAlignment="0" applyProtection="0"/>
    <xf numFmtId="0" fontId="12" fillId="32" borderId="0" applyNumberFormat="0" applyBorder="0" applyAlignment="0" applyProtection="0"/>
    <xf numFmtId="0" fontId="42" fillId="33" borderId="0" applyNumberFormat="0" applyBorder="0" applyAlignment="0" applyProtection="0"/>
    <xf numFmtId="0" fontId="12" fillId="34" borderId="0" applyNumberFormat="0" applyBorder="0" applyAlignment="0" applyProtection="0"/>
    <xf numFmtId="0" fontId="42" fillId="35" borderId="0" applyNumberFormat="0" applyBorder="0" applyAlignment="0" applyProtection="0"/>
    <xf numFmtId="0" fontId="12" fillId="36" borderId="0" applyNumberFormat="0" applyBorder="0" applyAlignment="0" applyProtection="0"/>
    <xf numFmtId="0" fontId="42" fillId="37" borderId="0" applyNumberFormat="0" applyBorder="0" applyAlignment="0" applyProtection="0"/>
    <xf numFmtId="0" fontId="12" fillId="38" borderId="0" applyNumberFormat="0" applyBorder="0" applyAlignment="0" applyProtection="0"/>
    <xf numFmtId="0" fontId="42" fillId="39" borderId="0" applyNumberFormat="0" applyBorder="0" applyAlignment="0" applyProtection="0"/>
    <xf numFmtId="0" fontId="12" fillId="28" borderId="0" applyNumberFormat="0" applyBorder="0" applyAlignment="0" applyProtection="0"/>
    <xf numFmtId="0" fontId="42" fillId="40" borderId="0" applyNumberFormat="0" applyBorder="0" applyAlignment="0" applyProtection="0"/>
    <xf numFmtId="0" fontId="12" fillId="30" borderId="0" applyNumberFormat="0" applyBorder="0" applyAlignment="0" applyProtection="0"/>
    <xf numFmtId="0" fontId="42" fillId="41" borderId="0" applyNumberFormat="0" applyBorder="0" applyAlignment="0" applyProtection="0"/>
    <xf numFmtId="0" fontId="12" fillId="42" borderId="0" applyNumberFormat="0" applyBorder="0" applyAlignment="0" applyProtection="0"/>
    <xf numFmtId="0" fontId="42" fillId="43" borderId="0" applyNumberFormat="0" applyBorder="0" applyAlignment="0" applyProtection="0"/>
    <xf numFmtId="0" fontId="13" fillId="4" borderId="0" applyNumberFormat="0" applyBorder="0" applyAlignment="0" applyProtection="0"/>
    <xf numFmtId="0" fontId="43" fillId="44" borderId="0" applyNumberFormat="0" applyBorder="0" applyAlignment="0" applyProtection="0"/>
    <xf numFmtId="0" fontId="14" fillId="45" borderId="1" applyNumberFormat="0" applyAlignment="0" applyProtection="0"/>
    <xf numFmtId="0" fontId="44" fillId="46" borderId="2" applyNumberFormat="0" applyAlignment="0" applyProtection="0"/>
    <xf numFmtId="0" fontId="15" fillId="47" borderId="3" applyNumberFormat="0" applyAlignment="0" applyProtection="0"/>
    <xf numFmtId="0" fontId="4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17" fillId="6" borderId="0" applyNumberFormat="0" applyBorder="0" applyAlignment="0" applyProtection="0"/>
    <xf numFmtId="0" fontId="47" fillId="49" borderId="0" applyNumberFormat="0" applyBorder="0" applyAlignment="0" applyProtection="0"/>
    <xf numFmtId="0" fontId="18" fillId="0" borderId="5" applyNumberFormat="0" applyFill="0" applyAlignment="0" applyProtection="0"/>
    <xf numFmtId="0" fontId="48" fillId="0" borderId="6" applyNumberFormat="0" applyFill="0" applyAlignment="0" applyProtection="0"/>
    <xf numFmtId="0" fontId="19" fillId="0" borderId="7" applyNumberFormat="0" applyFill="0" applyAlignment="0" applyProtection="0"/>
    <xf numFmtId="0" fontId="49" fillId="0" borderId="8" applyNumberFormat="0" applyFill="0" applyAlignment="0" applyProtection="0"/>
    <xf numFmtId="0" fontId="20" fillId="0" borderId="9" applyNumberFormat="0" applyFill="0" applyAlignment="0" applyProtection="0"/>
    <xf numFmtId="0" fontId="50" fillId="0" borderId="10" applyNumberFormat="0" applyFill="0" applyAlignment="0" applyProtection="0"/>
    <xf numFmtId="0" fontId="2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12" borderId="1" applyNumberFormat="0" applyAlignment="0" applyProtection="0"/>
    <xf numFmtId="0" fontId="51" fillId="50" borderId="2" applyNumberFormat="0" applyAlignment="0" applyProtection="0"/>
    <xf numFmtId="0" fontId="22" fillId="0" borderId="11" applyNumberFormat="0" applyFill="0" applyAlignment="0" applyProtection="0"/>
    <xf numFmtId="0" fontId="52" fillId="0" borderId="12" applyNumberFormat="0" applyFill="0" applyAlignment="0" applyProtection="0"/>
    <xf numFmtId="0" fontId="23" fillId="51" borderId="0" applyNumberFormat="0" applyBorder="0" applyAlignment="0" applyProtection="0"/>
    <xf numFmtId="0" fontId="53" fillId="52" borderId="0" applyNumberFormat="0" applyBorder="0" applyAlignment="0" applyProtection="0"/>
    <xf numFmtId="0" fontId="0" fillId="0" borderId="0">
      <alignment/>
      <protection/>
    </xf>
    <xf numFmtId="0" fontId="11" fillId="0" borderId="0">
      <alignment/>
      <protection/>
    </xf>
    <xf numFmtId="0" fontId="41" fillId="0" borderId="0">
      <alignment/>
      <protection/>
    </xf>
    <xf numFmtId="0" fontId="41" fillId="0" borderId="0">
      <alignment/>
      <protection/>
    </xf>
    <xf numFmtId="168" fontId="24" fillId="0" borderId="0">
      <alignment/>
      <protection/>
    </xf>
    <xf numFmtId="0" fontId="25" fillId="53" borderId="13" applyNumberFormat="0" applyFont="0" applyAlignment="0" applyProtection="0"/>
    <xf numFmtId="0" fontId="41" fillId="54" borderId="14" applyNumberFormat="0" applyFont="0" applyAlignment="0" applyProtection="0"/>
    <xf numFmtId="0" fontId="26" fillId="45" borderId="15" applyNumberFormat="0" applyAlignment="0" applyProtection="0"/>
    <xf numFmtId="0" fontId="54" fillId="46" borderId="16" applyNumberFormat="0" applyAlignment="0" applyProtection="0"/>
    <xf numFmtId="9" fontId="0" fillId="0" borderId="0" applyFont="0" applyFill="0" applyBorder="0" applyAlignment="0" applyProtection="0"/>
    <xf numFmtId="0" fontId="6" fillId="0" borderId="0">
      <alignment horizontal="left"/>
      <protection/>
    </xf>
    <xf numFmtId="0" fontId="7" fillId="0" borderId="0">
      <alignment horizontal="left"/>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right"/>
      <protection/>
    </xf>
    <xf numFmtId="0" fontId="27" fillId="0" borderId="0" applyNumberFormat="0" applyFill="0" applyBorder="0" applyAlignment="0" applyProtection="0"/>
    <xf numFmtId="0" fontId="55" fillId="0" borderId="0" applyNumberFormat="0" applyFill="0" applyBorder="0" applyAlignment="0" applyProtection="0"/>
    <xf numFmtId="0" fontId="28" fillId="0" borderId="17" applyNumberFormat="0" applyFill="0" applyAlignment="0" applyProtection="0"/>
    <xf numFmtId="0" fontId="56" fillId="0" borderId="18" applyNumberFormat="0" applyFill="0" applyAlignment="0" applyProtection="0"/>
    <xf numFmtId="0" fontId="29" fillId="0" borderId="0" applyNumberFormat="0" applyFill="0" applyBorder="0" applyAlignment="0" applyProtection="0"/>
    <xf numFmtId="0" fontId="57" fillId="0" borderId="0" applyNumberFormat="0" applyFill="0" applyBorder="0" applyAlignment="0" applyProtection="0"/>
  </cellStyleXfs>
  <cellXfs count="119">
    <xf numFmtId="0" fontId="0" fillId="0" borderId="0" xfId="0" applyAlignment="1">
      <alignment/>
    </xf>
    <xf numFmtId="0" fontId="6" fillId="0" borderId="0" xfId="0" applyFont="1" applyAlignment="1">
      <alignment wrapText="1"/>
    </xf>
    <xf numFmtId="0" fontId="7" fillId="0" borderId="0" xfId="0" applyFont="1" applyAlignment="1">
      <alignment wrapText="1"/>
    </xf>
    <xf numFmtId="0" fontId="6" fillId="0" borderId="0" xfId="0" applyFont="1" applyAlignment="1" applyProtection="1">
      <alignment horizontal="center" wrapText="1"/>
      <protection locked="0"/>
    </xf>
    <xf numFmtId="0" fontId="7" fillId="0" borderId="0" xfId="0" applyFont="1" applyBorder="1" applyAlignment="1">
      <alignment horizontal="right" wrapText="1"/>
    </xf>
    <xf numFmtId="0" fontId="6" fillId="0" borderId="0" xfId="0" applyFont="1" applyAlignment="1">
      <alignment/>
    </xf>
    <xf numFmtId="3" fontId="7" fillId="0" borderId="0" xfId="0" applyNumberFormat="1" applyFont="1" applyAlignment="1">
      <alignment wrapText="1"/>
    </xf>
    <xf numFmtId="168" fontId="0" fillId="0" borderId="0" xfId="0" applyNumberFormat="1"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left"/>
      <protection/>
    </xf>
    <xf numFmtId="0" fontId="9" fillId="0" borderId="0" xfId="0" applyFont="1" applyFill="1" applyBorder="1" applyAlignment="1">
      <alignment horizontal="center"/>
    </xf>
    <xf numFmtId="0" fontId="7" fillId="0" borderId="0" xfId="0" applyFont="1" applyBorder="1" applyAlignment="1">
      <alignment wrapText="1"/>
    </xf>
    <xf numFmtId="0" fontId="7" fillId="0" borderId="0" xfId="0" applyFont="1" applyBorder="1" applyAlignment="1" applyProtection="1">
      <alignment horizontal="right" wrapText="1"/>
      <protection locked="0"/>
    </xf>
    <xf numFmtId="0" fontId="10" fillId="0" borderId="0" xfId="0" applyFont="1" applyAlignment="1">
      <alignment wrapText="1"/>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wrapText="1"/>
    </xf>
    <xf numFmtId="0" fontId="31" fillId="55" borderId="0" xfId="96" applyFont="1" applyFill="1">
      <alignment/>
      <protection/>
    </xf>
    <xf numFmtId="0" fontId="0" fillId="55" borderId="0" xfId="96" applyFont="1" applyFill="1">
      <alignment/>
      <protection/>
    </xf>
    <xf numFmtId="0" fontId="0" fillId="55" borderId="0" xfId="96" applyFont="1" applyFill="1" applyBorder="1">
      <alignment/>
      <protection/>
    </xf>
    <xf numFmtId="0" fontId="25" fillId="0" borderId="0" xfId="0" applyFont="1" applyAlignment="1">
      <alignment wrapText="1"/>
    </xf>
    <xf numFmtId="0" fontId="5" fillId="0" borderId="0" xfId="86" applyAlignment="1" applyProtection="1">
      <alignment wrapText="1"/>
      <protection/>
    </xf>
    <xf numFmtId="0" fontId="1" fillId="0" borderId="0" xfId="0" applyFont="1" applyAlignment="1" applyProtection="1">
      <alignment horizontal="left"/>
      <protection locked="0"/>
    </xf>
    <xf numFmtId="3" fontId="1" fillId="0" borderId="0" xfId="0" applyNumberFormat="1" applyFont="1" applyAlignment="1" applyProtection="1">
      <alignment horizontal="left"/>
      <protection locked="0"/>
    </xf>
    <xf numFmtId="0" fontId="37" fillId="0" borderId="0" xfId="0" applyFont="1" applyBorder="1" applyAlignment="1">
      <alignment/>
    </xf>
    <xf numFmtId="3" fontId="7" fillId="0" borderId="19" xfId="0" applyNumberFormat="1" applyFont="1" applyBorder="1" applyAlignment="1" applyProtection="1">
      <alignment horizontal="right"/>
      <protection locked="0"/>
    </xf>
    <xf numFmtId="171" fontId="7" fillId="0" borderId="20" xfId="0" applyNumberFormat="1" applyFont="1" applyBorder="1" applyAlignment="1" applyProtection="1">
      <alignment horizontal="right"/>
      <protection locked="0"/>
    </xf>
    <xf numFmtId="171" fontId="7" fillId="0" borderId="21" xfId="0" applyNumberFormat="1" applyFont="1" applyBorder="1" applyAlignment="1" applyProtection="1">
      <alignment horizontal="right"/>
      <protection locked="0"/>
    </xf>
    <xf numFmtId="3" fontId="7" fillId="0" borderId="0" xfId="0" applyNumberFormat="1" applyFont="1" applyBorder="1" applyAlignment="1">
      <alignment wrapText="1"/>
    </xf>
    <xf numFmtId="0" fontId="6" fillId="0" borderId="0" xfId="0" applyFont="1" applyBorder="1" applyAlignment="1">
      <alignment/>
    </xf>
    <xf numFmtId="0" fontId="58" fillId="55" borderId="0" xfId="96" applyFont="1" applyFill="1" applyAlignment="1">
      <alignment horizontal="right"/>
      <protection/>
    </xf>
    <xf numFmtId="0" fontId="59" fillId="55" borderId="0" xfId="96" applyFont="1" applyFill="1" applyAlignment="1">
      <alignment horizontal="left"/>
      <protection/>
    </xf>
    <xf numFmtId="0" fontId="7" fillId="0" borderId="22" xfId="0" applyFont="1" applyBorder="1" applyAlignment="1" applyProtection="1">
      <alignment horizontal="left" wrapText="1"/>
      <protection locked="0"/>
    </xf>
    <xf numFmtId="3" fontId="35" fillId="0" borderId="23" xfId="0" applyNumberFormat="1" applyFont="1" applyBorder="1" applyAlignment="1">
      <alignment/>
    </xf>
    <xf numFmtId="0" fontId="0" fillId="0" borderId="0" xfId="0" applyAlignment="1">
      <alignment/>
    </xf>
    <xf numFmtId="0" fontId="1" fillId="55" borderId="0" xfId="96" applyFont="1" applyFill="1">
      <alignment/>
      <protection/>
    </xf>
    <xf numFmtId="0" fontId="31" fillId="55" borderId="0" xfId="96" applyFont="1" applyFill="1">
      <alignment/>
      <protection/>
    </xf>
    <xf numFmtId="0" fontId="31" fillId="55" borderId="0" xfId="96" applyNumberFormat="1" applyFont="1" applyFill="1">
      <alignment/>
      <protection/>
    </xf>
    <xf numFmtId="0" fontId="31" fillId="55" borderId="0" xfId="96" applyFont="1" applyFill="1" applyAlignment="1">
      <alignment horizontal="left"/>
      <protection/>
    </xf>
    <xf numFmtId="0" fontId="33" fillId="55" borderId="0" xfId="96" applyFont="1" applyFill="1">
      <alignment/>
      <protection/>
    </xf>
    <xf numFmtId="0" fontId="34" fillId="55" borderId="0" xfId="96" applyFont="1" applyFill="1" applyBorder="1">
      <alignment/>
      <protection/>
    </xf>
    <xf numFmtId="0" fontId="30" fillId="55" borderId="0" xfId="96" applyFont="1" applyFill="1">
      <alignment/>
      <protection/>
    </xf>
    <xf numFmtId="0" fontId="5" fillId="55" borderId="0" xfId="87" applyFill="1" applyBorder="1" applyAlignment="1" applyProtection="1">
      <alignment/>
      <protection/>
    </xf>
    <xf numFmtId="0" fontId="32" fillId="55" borderId="0" xfId="96" applyFont="1" applyFill="1" applyAlignment="1">
      <alignment horizontal="left" indent="2"/>
      <protection/>
    </xf>
    <xf numFmtId="0" fontId="36" fillId="55" borderId="0" xfId="96" applyFont="1" applyFill="1">
      <alignment/>
      <protection/>
    </xf>
    <xf numFmtId="0" fontId="0" fillId="55" borderId="0" xfId="96" applyFont="1" applyFill="1" applyBorder="1">
      <alignment/>
      <protection/>
    </xf>
    <xf numFmtId="0" fontId="0" fillId="55" borderId="0" xfId="96" applyFont="1" applyFill="1">
      <alignment/>
      <protection/>
    </xf>
    <xf numFmtId="0" fontId="5" fillId="55" borderId="0" xfId="88" applyFont="1" applyFill="1" applyBorder="1" applyAlignment="1">
      <alignment/>
    </xf>
    <xf numFmtId="0" fontId="5" fillId="55" borderId="0" xfId="88" applyNumberFormat="1" applyFont="1" applyFill="1" applyBorder="1" applyAlignment="1" applyProtection="1">
      <alignment/>
      <protection/>
    </xf>
    <xf numFmtId="168" fontId="0" fillId="55" borderId="0" xfId="99" applyFont="1" applyFill="1" applyAlignment="1" applyProtection="1">
      <alignment horizontal="right"/>
      <protection locked="0"/>
    </xf>
    <xf numFmtId="14" fontId="0" fillId="55" borderId="0" xfId="96" applyNumberFormat="1" applyFont="1" applyFill="1" applyBorder="1" applyAlignment="1">
      <alignment horizontal="left"/>
      <protection/>
    </xf>
    <xf numFmtId="0" fontId="60" fillId="55" borderId="0" xfId="96" applyFont="1" applyFill="1" applyAlignment="1">
      <alignment horizontal="right"/>
      <protection/>
    </xf>
    <xf numFmtId="3" fontId="7" fillId="0" borderId="19" xfId="0" applyNumberFormat="1" applyFont="1" applyBorder="1" applyAlignment="1">
      <alignment horizontal="right"/>
    </xf>
    <xf numFmtId="171" fontId="7" fillId="0" borderId="23" xfId="0" applyNumberFormat="1" applyFont="1" applyBorder="1" applyAlignment="1">
      <alignment horizontal="right"/>
    </xf>
    <xf numFmtId="3" fontId="35" fillId="0" borderId="19" xfId="0" applyNumberFormat="1" applyFont="1" applyBorder="1" applyAlignment="1">
      <alignment/>
    </xf>
    <xf numFmtId="3" fontId="7" fillId="0" borderId="19" xfId="0" applyNumberFormat="1" applyFont="1" applyBorder="1" applyAlignment="1">
      <alignment/>
    </xf>
    <xf numFmtId="3" fontId="7" fillId="0" borderId="23" xfId="0" applyNumberFormat="1" applyFont="1" applyBorder="1" applyAlignment="1">
      <alignment/>
    </xf>
    <xf numFmtId="3" fontId="7" fillId="0" borderId="24" xfId="0" applyNumberFormat="1" applyFont="1" applyBorder="1" applyAlignment="1">
      <alignment/>
    </xf>
    <xf numFmtId="3" fontId="7" fillId="0" borderId="20" xfId="0" applyNumberFormat="1" applyFont="1" applyBorder="1" applyAlignment="1">
      <alignment horizontal="right"/>
    </xf>
    <xf numFmtId="3" fontId="7" fillId="0" borderId="25" xfId="0" applyNumberFormat="1" applyFont="1" applyBorder="1" applyAlignment="1">
      <alignment/>
    </xf>
    <xf numFmtId="3" fontId="7" fillId="0" borderId="25" xfId="0" applyNumberFormat="1" applyFont="1" applyBorder="1" applyAlignment="1">
      <alignment horizontal="right"/>
    </xf>
    <xf numFmtId="3" fontId="7" fillId="0" borderId="20" xfId="0" applyNumberFormat="1" applyFont="1" applyBorder="1" applyAlignment="1">
      <alignment/>
    </xf>
    <xf numFmtId="171" fontId="7" fillId="0" borderId="20" xfId="0" applyNumberFormat="1" applyFont="1" applyBorder="1" applyAlignment="1">
      <alignment horizontal="right"/>
    </xf>
    <xf numFmtId="171" fontId="7" fillId="0" borderId="21" xfId="0" applyNumberFormat="1" applyFont="1" applyBorder="1" applyAlignment="1">
      <alignment/>
    </xf>
    <xf numFmtId="171" fontId="7" fillId="0" borderId="19" xfId="0" applyNumberFormat="1" applyFont="1" applyBorder="1" applyAlignment="1">
      <alignment horizontal="right"/>
    </xf>
    <xf numFmtId="171" fontId="7" fillId="0" borderId="25" xfId="0" applyNumberFormat="1" applyFont="1" applyBorder="1" applyAlignment="1">
      <alignment horizontal="right"/>
    </xf>
    <xf numFmtId="171" fontId="7" fillId="0" borderId="26" xfId="0" applyNumberFormat="1" applyFont="1" applyBorder="1" applyAlignment="1">
      <alignment/>
    </xf>
    <xf numFmtId="171" fontId="7" fillId="0" borderId="27" xfId="0" applyNumberFormat="1" applyFont="1" applyBorder="1" applyAlignment="1">
      <alignment horizontal="right"/>
    </xf>
    <xf numFmtId="171" fontId="7" fillId="0" borderId="19" xfId="0" applyNumberFormat="1" applyFont="1" applyBorder="1" applyAlignment="1" applyProtection="1">
      <alignment horizontal="right"/>
      <protection locked="0"/>
    </xf>
    <xf numFmtId="171" fontId="7" fillId="0" borderId="23" xfId="0" applyNumberFormat="1" applyFont="1" applyBorder="1" applyAlignment="1" applyProtection="1">
      <alignment horizontal="right"/>
      <protection locked="0"/>
    </xf>
    <xf numFmtId="3" fontId="7" fillId="0" borderId="19" xfId="0" applyNumberFormat="1" applyFont="1" applyBorder="1" applyAlignment="1">
      <alignment wrapText="1"/>
    </xf>
    <xf numFmtId="3" fontId="6" fillId="0" borderId="19" xfId="0" applyNumberFormat="1" applyFont="1" applyBorder="1" applyAlignment="1">
      <alignment/>
    </xf>
    <xf numFmtId="3" fontId="7" fillId="0" borderId="24" xfId="0" applyNumberFormat="1" applyFont="1" applyBorder="1" applyAlignment="1">
      <alignment wrapText="1"/>
    </xf>
    <xf numFmtId="0" fontId="7" fillId="0" borderId="28" xfId="0" applyFont="1" applyBorder="1" applyAlignment="1" applyProtection="1">
      <alignment horizontal="left" wrapText="1"/>
      <protection locked="0"/>
    </xf>
    <xf numFmtId="3" fontId="35" fillId="0" borderId="20" xfId="0" applyNumberFormat="1" applyFont="1" applyBorder="1" applyAlignment="1">
      <alignment/>
    </xf>
    <xf numFmtId="3" fontId="35" fillId="0" borderId="21" xfId="0" applyNumberFormat="1" applyFont="1" applyBorder="1" applyAlignment="1">
      <alignment/>
    </xf>
    <xf numFmtId="3" fontId="7" fillId="0" borderId="20" xfId="0" applyNumberFormat="1" applyFont="1" applyBorder="1" applyAlignment="1" applyProtection="1">
      <alignment horizontal="right"/>
      <protection locked="0"/>
    </xf>
    <xf numFmtId="0" fontId="8" fillId="0" borderId="29" xfId="0" applyFont="1" applyBorder="1" applyAlignment="1">
      <alignment wrapText="1"/>
    </xf>
    <xf numFmtId="0" fontId="7" fillId="0" borderId="30" xfId="0" applyFont="1" applyBorder="1" applyAlignment="1">
      <alignment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9" fillId="0" borderId="32" xfId="0" applyFont="1" applyFill="1" applyBorder="1" applyAlignment="1">
      <alignment horizontal="left" wrapText="1"/>
    </xf>
    <xf numFmtId="0" fontId="35" fillId="0" borderId="33" xfId="0" applyFont="1" applyBorder="1" applyAlignment="1">
      <alignment horizontal="right" vertical="top" wrapText="1"/>
    </xf>
    <xf numFmtId="0" fontId="35" fillId="0" borderId="33" xfId="0" applyFont="1" applyBorder="1" applyAlignment="1">
      <alignment horizontal="center" vertical="top" wrapText="1"/>
    </xf>
    <xf numFmtId="0" fontId="7" fillId="0" borderId="34" xfId="0" applyFont="1" applyBorder="1" applyAlignment="1">
      <alignment horizontal="center" wrapText="1"/>
    </xf>
    <xf numFmtId="3" fontId="7" fillId="0" borderId="30" xfId="0" applyNumberFormat="1" applyFont="1" applyBorder="1" applyAlignment="1">
      <alignment wrapText="1"/>
    </xf>
    <xf numFmtId="0" fontId="7" fillId="0" borderId="35" xfId="0" applyFont="1" applyBorder="1" applyAlignment="1" applyProtection="1">
      <alignment horizontal="left" wrapText="1"/>
      <protection locked="0"/>
    </xf>
    <xf numFmtId="3" fontId="7" fillId="0" borderId="27" xfId="0" applyNumberFormat="1" applyFont="1" applyBorder="1" applyAlignment="1">
      <alignment/>
    </xf>
    <xf numFmtId="3" fontId="7" fillId="0" borderId="23" xfId="0" applyNumberFormat="1" applyFont="1" applyBorder="1" applyAlignment="1" applyProtection="1">
      <alignment horizontal="right"/>
      <protection locked="0"/>
    </xf>
    <xf numFmtId="0" fontId="7" fillId="0" borderId="22" xfId="95" applyFont="1" applyBorder="1" applyAlignment="1">
      <alignment horizontal="left"/>
      <protection/>
    </xf>
    <xf numFmtId="0" fontId="7" fillId="0" borderId="22" xfId="95" applyFont="1" applyBorder="1">
      <alignment/>
      <protection/>
    </xf>
    <xf numFmtId="0" fontId="7" fillId="0" borderId="36" xfId="95" applyFont="1" applyBorder="1">
      <alignment/>
      <protection/>
    </xf>
    <xf numFmtId="0" fontId="7" fillId="0" borderId="28" xfId="95" applyFont="1" applyBorder="1" applyAlignment="1">
      <alignment horizontal="left"/>
      <protection/>
    </xf>
    <xf numFmtId="171" fontId="7" fillId="0" borderId="20" xfId="0" applyNumberFormat="1" applyFont="1" applyBorder="1" applyAlignment="1">
      <alignment/>
    </xf>
    <xf numFmtId="0" fontId="6" fillId="0" borderId="37"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6" fillId="0" borderId="39" xfId="0" applyFont="1" applyBorder="1" applyAlignment="1" applyProtection="1">
      <alignment horizontal="left"/>
      <protection locked="0"/>
    </xf>
    <xf numFmtId="0" fontId="6" fillId="0" borderId="37" xfId="0" applyFont="1" applyBorder="1" applyAlignment="1" applyProtection="1">
      <alignment wrapText="1"/>
      <protection locked="0"/>
    </xf>
    <xf numFmtId="0" fontId="6" fillId="0" borderId="38" xfId="0" applyFont="1" applyBorder="1" applyAlignment="1" applyProtection="1">
      <alignment wrapText="1"/>
      <protection locked="0"/>
    </xf>
    <xf numFmtId="0" fontId="6" fillId="0" borderId="39" xfId="0" applyFont="1" applyBorder="1" applyAlignment="1" applyProtection="1">
      <alignment wrapText="1"/>
      <protection locked="0"/>
    </xf>
    <xf numFmtId="3" fontId="7" fillId="0" borderId="25" xfId="0" applyNumberFormat="1" applyFont="1" applyBorder="1" applyAlignment="1" applyProtection="1">
      <alignment horizontal="right"/>
      <protection locked="0"/>
    </xf>
    <xf numFmtId="3" fontId="7" fillId="0" borderId="27" xfId="0" applyNumberFormat="1" applyFont="1" applyBorder="1" applyAlignment="1" applyProtection="1">
      <alignment horizontal="right"/>
      <protection locked="0"/>
    </xf>
    <xf numFmtId="171" fontId="7" fillId="0" borderId="25" xfId="0" applyNumberFormat="1" applyFont="1" applyBorder="1" applyAlignment="1" applyProtection="1">
      <alignment horizontal="right"/>
      <protection locked="0"/>
    </xf>
    <xf numFmtId="171" fontId="7" fillId="0" borderId="27" xfId="0" applyNumberFormat="1" applyFont="1" applyBorder="1" applyAlignment="1" applyProtection="1">
      <alignment horizontal="right"/>
      <protection locked="0"/>
    </xf>
    <xf numFmtId="3" fontId="7" fillId="0" borderId="21" xfId="0" applyNumberFormat="1" applyFont="1" applyBorder="1" applyAlignment="1">
      <alignment/>
    </xf>
    <xf numFmtId="171" fontId="7" fillId="0" borderId="21" xfId="0" applyNumberFormat="1" applyFont="1" applyBorder="1" applyAlignment="1">
      <alignment horizontal="right"/>
    </xf>
    <xf numFmtId="0" fontId="6" fillId="0" borderId="37" xfId="0" applyFont="1" applyBorder="1" applyAlignment="1" applyProtection="1">
      <alignment horizontal="left" wrapText="1"/>
      <protection locked="0"/>
    </xf>
    <xf numFmtId="3" fontId="7" fillId="0" borderId="38" xfId="0" applyNumberFormat="1" applyFont="1" applyBorder="1" applyAlignment="1" applyProtection="1">
      <alignment horizontal="right"/>
      <protection locked="0"/>
    </xf>
    <xf numFmtId="3" fontId="7" fillId="0" borderId="39" xfId="0" applyNumberFormat="1" applyFont="1" applyBorder="1" applyAlignment="1" applyProtection="1">
      <alignment horizontal="right"/>
      <protection locked="0"/>
    </xf>
    <xf numFmtId="171" fontId="7" fillId="0" borderId="38" xfId="0" applyNumberFormat="1" applyFont="1" applyBorder="1" applyAlignment="1" applyProtection="1">
      <alignment horizontal="right"/>
      <protection locked="0"/>
    </xf>
    <xf numFmtId="171" fontId="7" fillId="0" borderId="39" xfId="0" applyNumberFormat="1" applyFont="1" applyBorder="1" applyAlignment="1" applyProtection="1">
      <alignment horizontal="right"/>
      <protection locked="0"/>
    </xf>
    <xf numFmtId="0" fontId="41" fillId="0" borderId="0" xfId="97" applyAlignment="1">
      <alignment wrapText="1"/>
      <protection/>
    </xf>
    <xf numFmtId="3" fontId="7" fillId="0" borderId="26" xfId="0" applyNumberFormat="1" applyFont="1" applyBorder="1" applyAlignment="1">
      <alignment wrapText="1"/>
    </xf>
    <xf numFmtId="171" fontId="7" fillId="0" borderId="24" xfId="0" applyNumberFormat="1" applyFont="1" applyBorder="1" applyAlignment="1">
      <alignment/>
    </xf>
    <xf numFmtId="3" fontId="7" fillId="0" borderId="23" xfId="0" applyNumberFormat="1" applyFont="1" applyBorder="1" applyAlignment="1">
      <alignment wrapText="1"/>
    </xf>
    <xf numFmtId="3" fontId="6" fillId="0" borderId="19" xfId="0" applyNumberFormat="1" applyFont="1" applyBorder="1" applyAlignment="1">
      <alignment wrapText="1"/>
    </xf>
    <xf numFmtId="0" fontId="41" fillId="0" borderId="0" xfId="98">
      <alignment/>
      <protection/>
    </xf>
  </cellXfs>
  <cellStyles count="10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_r21ewrttableks101ewladv1_tcm77-290562" xfId="88"/>
    <cellStyle name="Input" xfId="89"/>
    <cellStyle name="Input 2" xfId="90"/>
    <cellStyle name="Linked Cell" xfId="91"/>
    <cellStyle name="Linked Cell 2" xfId="92"/>
    <cellStyle name="Neutral" xfId="93"/>
    <cellStyle name="Neutral 2" xfId="94"/>
    <cellStyle name="Normal 2" xfId="95"/>
    <cellStyle name="Normal 2_r21ewrttableks101ewladv1_tcm77-290562" xfId="96"/>
    <cellStyle name="Normal 3" xfId="97"/>
    <cellStyle name="Normal 4" xfId="98"/>
    <cellStyle name="Normal_WebframesCC" xfId="99"/>
    <cellStyle name="Note" xfId="100"/>
    <cellStyle name="Note 2" xfId="101"/>
    <cellStyle name="Output" xfId="102"/>
    <cellStyle name="Output 2" xfId="103"/>
    <cellStyle name="Percent" xfId="104"/>
    <cellStyle name="Style1" xfId="105"/>
    <cellStyle name="Style2" xfId="106"/>
    <cellStyle name="Style3" xfId="107"/>
    <cellStyle name="Style4" xfId="108"/>
    <cellStyle name="Style5" xfId="109"/>
    <cellStyle name="Title" xfId="110"/>
    <cellStyle name="Title 2" xfId="111"/>
    <cellStyle name="Total" xfId="112"/>
    <cellStyle name="Total 2" xfId="113"/>
    <cellStyle name="Warning Text" xfId="114"/>
    <cellStyle name="Warning Text 2"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hyperlink" Target="http://ons.gov.uk/ons/guide-method/geography/products/census/index.html" TargetMode="Externa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8.8515625" defaultRowHeight="12.75"/>
  <cols>
    <col min="1" max="1" width="13.140625" style="0" bestFit="1" customWidth="1"/>
    <col min="2" max="2" width="33.7109375" style="0" bestFit="1" customWidth="1"/>
    <col min="3" max="10" width="10.00390625" style="0" bestFit="1" customWidth="1"/>
  </cols>
  <sheetData>
    <row r="1" spans="1:10" ht="12.75">
      <c r="A1" s="8" t="s">
        <v>37</v>
      </c>
      <c r="B1" s="8" t="s">
        <v>38</v>
      </c>
      <c r="C1" s="9" t="s">
        <v>39</v>
      </c>
      <c r="D1" s="9" t="s">
        <v>40</v>
      </c>
      <c r="E1" s="9" t="s">
        <v>41</v>
      </c>
      <c r="F1" s="9" t="s">
        <v>42</v>
      </c>
      <c r="G1" s="9" t="s">
        <v>43</v>
      </c>
      <c r="H1" s="9" t="s">
        <v>44</v>
      </c>
      <c r="I1" s="9" t="s">
        <v>45</v>
      </c>
      <c r="J1" s="9" t="s">
        <v>46</v>
      </c>
    </row>
    <row r="2" spans="1:10" ht="12.75">
      <c r="A2" s="10" t="s">
        <v>47</v>
      </c>
      <c r="B2" s="10" t="s">
        <v>48</v>
      </c>
      <c r="C2" s="7">
        <v>10887</v>
      </c>
      <c r="D2" s="7">
        <v>2386</v>
      </c>
      <c r="E2" s="7">
        <v>3752</v>
      </c>
      <c r="F2" s="7">
        <v>100</v>
      </c>
      <c r="G2" s="7">
        <v>2828</v>
      </c>
      <c r="H2" s="7">
        <v>509</v>
      </c>
      <c r="I2" s="7">
        <v>856</v>
      </c>
      <c r="J2" s="7">
        <v>456</v>
      </c>
    </row>
    <row r="3" spans="1:10" ht="12.75">
      <c r="A3" s="10" t="s">
        <v>49</v>
      </c>
      <c r="B3" s="10" t="s">
        <v>50</v>
      </c>
      <c r="C3" s="7">
        <v>9679</v>
      </c>
      <c r="D3" s="7">
        <v>1872</v>
      </c>
      <c r="E3" s="7">
        <v>1680</v>
      </c>
      <c r="F3" s="7">
        <v>110</v>
      </c>
      <c r="G3" s="7">
        <v>3283</v>
      </c>
      <c r="H3" s="7">
        <v>1315</v>
      </c>
      <c r="I3" s="7">
        <v>861</v>
      </c>
      <c r="J3" s="7">
        <v>558</v>
      </c>
    </row>
    <row r="4" spans="1:10" ht="12.75">
      <c r="A4" s="10" t="s">
        <v>51</v>
      </c>
      <c r="B4" s="10" t="s">
        <v>52</v>
      </c>
      <c r="C4" s="7">
        <v>11138</v>
      </c>
      <c r="D4" s="7">
        <v>1999</v>
      </c>
      <c r="E4" s="7">
        <v>3357</v>
      </c>
      <c r="F4" s="7">
        <v>216</v>
      </c>
      <c r="G4" s="7">
        <v>4155</v>
      </c>
      <c r="H4" s="7">
        <v>600</v>
      </c>
      <c r="I4" s="7">
        <v>290</v>
      </c>
      <c r="J4" s="7">
        <v>521</v>
      </c>
    </row>
    <row r="5" spans="1:10" ht="12.75">
      <c r="A5" s="10" t="s">
        <v>53</v>
      </c>
      <c r="B5" s="10" t="s">
        <v>54</v>
      </c>
      <c r="C5" s="7">
        <v>10510</v>
      </c>
      <c r="D5" s="7">
        <v>2786</v>
      </c>
      <c r="E5" s="7">
        <v>3805</v>
      </c>
      <c r="F5" s="7">
        <v>120</v>
      </c>
      <c r="G5" s="7">
        <v>2763</v>
      </c>
      <c r="H5" s="7">
        <v>255</v>
      </c>
      <c r="I5" s="7">
        <v>376</v>
      </c>
      <c r="J5" s="7">
        <v>405</v>
      </c>
    </row>
    <row r="6" spans="1:10" ht="12.75">
      <c r="A6" s="10" t="s">
        <v>55</v>
      </c>
      <c r="B6" s="10" t="s">
        <v>56</v>
      </c>
      <c r="C6" s="7">
        <v>9312</v>
      </c>
      <c r="D6" s="7">
        <v>2570</v>
      </c>
      <c r="E6" s="7">
        <v>2725</v>
      </c>
      <c r="F6" s="7">
        <v>86</v>
      </c>
      <c r="G6" s="7">
        <v>1924</v>
      </c>
      <c r="H6" s="7">
        <v>596</v>
      </c>
      <c r="I6" s="7">
        <v>1002</v>
      </c>
      <c r="J6" s="7">
        <v>409</v>
      </c>
    </row>
    <row r="7" spans="1:10" ht="12.75">
      <c r="A7" s="10" t="s">
        <v>57</v>
      </c>
      <c r="B7" s="10" t="s">
        <v>58</v>
      </c>
      <c r="C7" s="7">
        <v>11161</v>
      </c>
      <c r="D7" s="7">
        <v>2705</v>
      </c>
      <c r="E7" s="7">
        <v>4126</v>
      </c>
      <c r="F7" s="7">
        <v>123</v>
      </c>
      <c r="G7" s="7">
        <v>1162</v>
      </c>
      <c r="H7" s="7">
        <v>1719</v>
      </c>
      <c r="I7" s="7">
        <v>972</v>
      </c>
      <c r="J7" s="7">
        <v>354</v>
      </c>
    </row>
    <row r="8" spans="1:10" ht="12.75">
      <c r="A8" s="10" t="s">
        <v>59</v>
      </c>
      <c r="B8" s="10" t="s">
        <v>60</v>
      </c>
      <c r="C8" s="7">
        <v>10058</v>
      </c>
      <c r="D8" s="7">
        <v>2698</v>
      </c>
      <c r="E8" s="7">
        <v>3527</v>
      </c>
      <c r="F8" s="7">
        <v>46</v>
      </c>
      <c r="G8" s="7">
        <v>2617</v>
      </c>
      <c r="H8" s="7">
        <v>410</v>
      </c>
      <c r="I8" s="7">
        <v>390</v>
      </c>
      <c r="J8" s="7">
        <v>370</v>
      </c>
    </row>
    <row r="9" spans="1:10" ht="12.75">
      <c r="A9" s="10" t="s">
        <v>61</v>
      </c>
      <c r="B9" s="10" t="s">
        <v>62</v>
      </c>
      <c r="C9" s="7">
        <v>8530</v>
      </c>
      <c r="D9" s="7">
        <v>2088</v>
      </c>
      <c r="E9" s="7">
        <v>1853</v>
      </c>
      <c r="F9" s="7">
        <v>39</v>
      </c>
      <c r="G9" s="7">
        <v>1007</v>
      </c>
      <c r="H9" s="7">
        <v>1275</v>
      </c>
      <c r="I9" s="7">
        <v>1660</v>
      </c>
      <c r="J9" s="7">
        <v>608</v>
      </c>
    </row>
    <row r="10" spans="1:10" ht="12.75">
      <c r="A10" s="10" t="s">
        <v>63</v>
      </c>
      <c r="B10" s="10" t="s">
        <v>64</v>
      </c>
      <c r="C10" s="7">
        <v>10315</v>
      </c>
      <c r="D10" s="7">
        <v>2727</v>
      </c>
      <c r="E10" s="7">
        <v>3682</v>
      </c>
      <c r="F10" s="7">
        <v>98</v>
      </c>
      <c r="G10" s="7">
        <v>2002</v>
      </c>
      <c r="H10" s="7">
        <v>614</v>
      </c>
      <c r="I10" s="7">
        <v>812</v>
      </c>
      <c r="J10" s="7">
        <v>380</v>
      </c>
    </row>
    <row r="11" spans="1:10" ht="12.75">
      <c r="A11" s="10" t="s">
        <v>65</v>
      </c>
      <c r="B11" s="10" t="s">
        <v>66</v>
      </c>
      <c r="C11" s="7">
        <v>9295</v>
      </c>
      <c r="D11" s="7">
        <v>3339</v>
      </c>
      <c r="E11" s="7">
        <v>4315</v>
      </c>
      <c r="F11" s="7">
        <v>52</v>
      </c>
      <c r="G11" s="7">
        <v>649</v>
      </c>
      <c r="H11" s="7">
        <v>178</v>
      </c>
      <c r="I11" s="7">
        <v>560</v>
      </c>
      <c r="J11" s="7">
        <v>202</v>
      </c>
    </row>
    <row r="12" spans="1:10" ht="12.75">
      <c r="A12" s="10" t="s">
        <v>67</v>
      </c>
      <c r="B12" s="10" t="s">
        <v>68</v>
      </c>
      <c r="C12" s="7">
        <v>9710</v>
      </c>
      <c r="D12" s="7">
        <v>3205</v>
      </c>
      <c r="E12" s="7">
        <v>3265</v>
      </c>
      <c r="F12" s="7">
        <v>33</v>
      </c>
      <c r="G12" s="7">
        <v>628</v>
      </c>
      <c r="H12" s="7">
        <v>952</v>
      </c>
      <c r="I12" s="7">
        <v>1031</v>
      </c>
      <c r="J12" s="7">
        <v>596</v>
      </c>
    </row>
    <row r="13" spans="1:10" ht="12.75">
      <c r="A13" s="10" t="s">
        <v>69</v>
      </c>
      <c r="B13" s="10" t="s">
        <v>70</v>
      </c>
      <c r="C13" s="7">
        <v>9552</v>
      </c>
      <c r="D13" s="7">
        <v>2727</v>
      </c>
      <c r="E13" s="7">
        <v>3050</v>
      </c>
      <c r="F13" s="7">
        <v>74</v>
      </c>
      <c r="G13" s="7">
        <v>931</v>
      </c>
      <c r="H13" s="7">
        <v>751</v>
      </c>
      <c r="I13" s="7">
        <v>1667</v>
      </c>
      <c r="J13" s="7">
        <v>352</v>
      </c>
    </row>
    <row r="14" spans="1:10" ht="12.75">
      <c r="A14" s="10" t="s">
        <v>71</v>
      </c>
      <c r="B14" s="10" t="s">
        <v>72</v>
      </c>
      <c r="C14" s="7">
        <v>9713</v>
      </c>
      <c r="D14" s="7">
        <v>2840</v>
      </c>
      <c r="E14" s="7">
        <v>3415</v>
      </c>
      <c r="F14" s="7">
        <v>103</v>
      </c>
      <c r="G14" s="7">
        <v>2298</v>
      </c>
      <c r="H14" s="7">
        <v>370</v>
      </c>
      <c r="I14" s="7">
        <v>385</v>
      </c>
      <c r="J14" s="7">
        <v>302</v>
      </c>
    </row>
    <row r="15" spans="1:10" ht="12.75">
      <c r="A15" s="10" t="s">
        <v>73</v>
      </c>
      <c r="B15" s="10" t="s">
        <v>74</v>
      </c>
      <c r="C15" s="7">
        <v>9990</v>
      </c>
      <c r="D15" s="7">
        <v>2121</v>
      </c>
      <c r="E15" s="7">
        <v>3392</v>
      </c>
      <c r="F15" s="7">
        <v>78</v>
      </c>
      <c r="G15" s="7">
        <v>3380</v>
      </c>
      <c r="H15" s="7">
        <v>320</v>
      </c>
      <c r="I15" s="7">
        <v>292</v>
      </c>
      <c r="J15" s="7">
        <v>407</v>
      </c>
    </row>
    <row r="16" spans="1:10" ht="12.75">
      <c r="A16" s="10" t="s">
        <v>75</v>
      </c>
      <c r="B16" s="10" t="s">
        <v>76</v>
      </c>
      <c r="C16" s="7">
        <v>9714</v>
      </c>
      <c r="D16" s="7">
        <v>1720</v>
      </c>
      <c r="E16" s="7">
        <v>2929</v>
      </c>
      <c r="F16" s="7">
        <v>102</v>
      </c>
      <c r="G16" s="7">
        <v>3551</v>
      </c>
      <c r="H16" s="7">
        <v>572</v>
      </c>
      <c r="I16" s="7">
        <v>344</v>
      </c>
      <c r="J16" s="7">
        <v>496</v>
      </c>
    </row>
    <row r="17" spans="1:10" ht="12.75">
      <c r="A17" s="10" t="s">
        <v>77</v>
      </c>
      <c r="B17" s="10" t="s">
        <v>78</v>
      </c>
      <c r="C17" s="7">
        <v>7823</v>
      </c>
      <c r="D17" s="7">
        <v>827</v>
      </c>
      <c r="E17" s="7">
        <v>1061</v>
      </c>
      <c r="F17" s="7">
        <v>95</v>
      </c>
      <c r="G17" s="7">
        <v>2496</v>
      </c>
      <c r="H17" s="7">
        <v>2019</v>
      </c>
      <c r="I17" s="7">
        <v>874</v>
      </c>
      <c r="J17" s="7">
        <v>451</v>
      </c>
    </row>
    <row r="18" spans="1:10" ht="12.75">
      <c r="A18" s="10" t="s">
        <v>79</v>
      </c>
      <c r="B18" s="10" t="s">
        <v>80</v>
      </c>
      <c r="C18" s="7">
        <v>10295</v>
      </c>
      <c r="D18" s="7">
        <v>1957</v>
      </c>
      <c r="E18" s="7">
        <v>3966</v>
      </c>
      <c r="F18" s="7">
        <v>115</v>
      </c>
      <c r="G18" s="7">
        <v>3065</v>
      </c>
      <c r="H18" s="7">
        <v>423</v>
      </c>
      <c r="I18" s="7">
        <v>366</v>
      </c>
      <c r="J18" s="7">
        <v>403</v>
      </c>
    </row>
    <row r="19" spans="1:10" ht="12.75">
      <c r="A19" s="10" t="s">
        <v>81</v>
      </c>
      <c r="B19" s="10" t="s">
        <v>82</v>
      </c>
      <c r="C19" s="7">
        <v>9736</v>
      </c>
      <c r="D19" s="7">
        <v>2545</v>
      </c>
      <c r="E19" s="7">
        <v>1754</v>
      </c>
      <c r="F19" s="7">
        <v>78</v>
      </c>
      <c r="G19" s="7">
        <v>1405</v>
      </c>
      <c r="H19" s="7">
        <v>2499</v>
      </c>
      <c r="I19" s="7">
        <v>960</v>
      </c>
      <c r="J19" s="7">
        <v>495</v>
      </c>
    </row>
    <row r="20" spans="1:10" ht="12.75">
      <c r="A20" s="10" t="s">
        <v>83</v>
      </c>
      <c r="B20" s="10" t="s">
        <v>84</v>
      </c>
      <c r="C20" s="7">
        <v>10700</v>
      </c>
      <c r="D20" s="7">
        <v>2602</v>
      </c>
      <c r="E20" s="7">
        <v>3553</v>
      </c>
      <c r="F20" s="7">
        <v>53</v>
      </c>
      <c r="G20" s="7">
        <v>674</v>
      </c>
      <c r="H20" s="7">
        <v>1511</v>
      </c>
      <c r="I20" s="7">
        <v>1970</v>
      </c>
      <c r="J20" s="7">
        <v>337</v>
      </c>
    </row>
    <row r="21" spans="1:10" ht="12.75">
      <c r="A21" s="10" t="s">
        <v>85</v>
      </c>
      <c r="B21" s="10" t="s">
        <v>86</v>
      </c>
      <c r="C21" s="7">
        <v>10799</v>
      </c>
      <c r="D21" s="7">
        <v>1320</v>
      </c>
      <c r="E21" s="7">
        <v>1649</v>
      </c>
      <c r="F21" s="7">
        <v>184</v>
      </c>
      <c r="G21" s="7">
        <v>4224</v>
      </c>
      <c r="H21" s="7">
        <v>1978</v>
      </c>
      <c r="I21" s="7">
        <v>816</v>
      </c>
      <c r="J21" s="7">
        <v>628</v>
      </c>
    </row>
    <row r="22" spans="1:10" ht="12.75">
      <c r="A22" s="10" t="s">
        <v>87</v>
      </c>
      <c r="B22" s="10" t="s">
        <v>88</v>
      </c>
      <c r="C22" s="7">
        <v>10777</v>
      </c>
      <c r="D22" s="7">
        <v>3111</v>
      </c>
      <c r="E22" s="7">
        <v>3997</v>
      </c>
      <c r="F22" s="7">
        <v>96</v>
      </c>
      <c r="G22" s="7">
        <v>2400</v>
      </c>
      <c r="H22" s="7">
        <v>472</v>
      </c>
      <c r="I22" s="7">
        <v>384</v>
      </c>
      <c r="J22" s="7">
        <v>317</v>
      </c>
    </row>
    <row r="23" spans="1:10" ht="12.75">
      <c r="A23" s="10" t="s">
        <v>89</v>
      </c>
      <c r="B23" s="10" t="s">
        <v>90</v>
      </c>
      <c r="C23" s="7">
        <v>10119</v>
      </c>
      <c r="D23" s="7">
        <v>3463</v>
      </c>
      <c r="E23" s="7">
        <v>4525</v>
      </c>
      <c r="F23" s="7">
        <v>93</v>
      </c>
      <c r="G23" s="7">
        <v>1097</v>
      </c>
      <c r="H23" s="7">
        <v>244</v>
      </c>
      <c r="I23" s="7">
        <v>437</v>
      </c>
      <c r="J23" s="7">
        <v>260</v>
      </c>
    </row>
    <row r="24" spans="1:10" ht="12.75">
      <c r="A24" s="10" t="s">
        <v>91</v>
      </c>
      <c r="B24" s="10" t="s">
        <v>92</v>
      </c>
      <c r="C24" s="7">
        <v>8926</v>
      </c>
      <c r="D24" s="7">
        <v>3083</v>
      </c>
      <c r="E24" s="7">
        <v>4050</v>
      </c>
      <c r="F24" s="7">
        <v>53</v>
      </c>
      <c r="G24" s="7">
        <v>582</v>
      </c>
      <c r="H24" s="7">
        <v>350</v>
      </c>
      <c r="I24" s="7">
        <v>589</v>
      </c>
      <c r="J24" s="7">
        <v>219</v>
      </c>
    </row>
    <row r="25" spans="1:10" ht="12.75">
      <c r="A25" s="10" t="s">
        <v>93</v>
      </c>
      <c r="B25" s="10" t="s">
        <v>94</v>
      </c>
      <c r="C25" s="7">
        <v>9781</v>
      </c>
      <c r="D25" s="7">
        <v>2900</v>
      </c>
      <c r="E25" s="7">
        <v>3488</v>
      </c>
      <c r="F25" s="7">
        <v>64</v>
      </c>
      <c r="G25" s="7">
        <v>2297</v>
      </c>
      <c r="H25" s="7">
        <v>296</v>
      </c>
      <c r="I25" s="7">
        <v>403</v>
      </c>
      <c r="J25" s="7">
        <v>333</v>
      </c>
    </row>
    <row r="26" spans="1:10" ht="12.75">
      <c r="A26" s="10" t="s">
        <v>95</v>
      </c>
      <c r="B26" s="10" t="s">
        <v>96</v>
      </c>
      <c r="C26" s="7">
        <v>8308</v>
      </c>
      <c r="D26" s="7">
        <v>2222</v>
      </c>
      <c r="E26" s="7">
        <v>2404</v>
      </c>
      <c r="F26" s="7">
        <v>30</v>
      </c>
      <c r="G26" s="7">
        <v>543</v>
      </c>
      <c r="H26" s="7">
        <v>369</v>
      </c>
      <c r="I26" s="7">
        <v>2406</v>
      </c>
      <c r="J26" s="7">
        <v>334</v>
      </c>
    </row>
    <row r="27" spans="1:10" ht="12.75">
      <c r="A27" s="10" t="s">
        <v>97</v>
      </c>
      <c r="B27" s="10" t="s">
        <v>98</v>
      </c>
      <c r="C27" s="7">
        <v>11317</v>
      </c>
      <c r="D27" s="7">
        <v>2255</v>
      </c>
      <c r="E27" s="7">
        <v>3316</v>
      </c>
      <c r="F27" s="7">
        <v>91</v>
      </c>
      <c r="G27" s="7">
        <v>4302</v>
      </c>
      <c r="H27" s="7">
        <v>414</v>
      </c>
      <c r="I27" s="7">
        <v>352</v>
      </c>
      <c r="J27" s="7">
        <v>587</v>
      </c>
    </row>
    <row r="28" spans="1:10" ht="12.75">
      <c r="A28" s="10" t="s">
        <v>99</v>
      </c>
      <c r="B28" s="10" t="s">
        <v>100</v>
      </c>
      <c r="C28" s="7">
        <v>9153</v>
      </c>
      <c r="D28" s="7">
        <v>3166</v>
      </c>
      <c r="E28" s="7">
        <v>3438</v>
      </c>
      <c r="F28" s="7">
        <v>51</v>
      </c>
      <c r="G28" s="7">
        <v>1792</v>
      </c>
      <c r="H28" s="7">
        <v>92</v>
      </c>
      <c r="I28" s="7">
        <v>293</v>
      </c>
      <c r="J28" s="7">
        <v>321</v>
      </c>
    </row>
    <row r="29" spans="1:10" ht="12.75">
      <c r="A29" s="10" t="s">
        <v>101</v>
      </c>
      <c r="B29" s="10" t="s">
        <v>102</v>
      </c>
      <c r="C29" s="7">
        <v>8799</v>
      </c>
      <c r="D29" s="7">
        <v>2192</v>
      </c>
      <c r="E29" s="7">
        <v>1986</v>
      </c>
      <c r="F29" s="7">
        <v>106</v>
      </c>
      <c r="G29" s="7">
        <v>1716</v>
      </c>
      <c r="H29" s="7">
        <v>1337</v>
      </c>
      <c r="I29" s="7">
        <v>1062</v>
      </c>
      <c r="J29" s="7">
        <v>400</v>
      </c>
    </row>
    <row r="30" spans="1:10" ht="12.75">
      <c r="A30" s="10" t="s">
        <v>103</v>
      </c>
      <c r="B30" s="10" t="s">
        <v>104</v>
      </c>
      <c r="C30" s="7">
        <v>10915</v>
      </c>
      <c r="D30" s="7">
        <v>2751</v>
      </c>
      <c r="E30" s="7">
        <v>4205</v>
      </c>
      <c r="F30" s="7">
        <v>93</v>
      </c>
      <c r="G30" s="7">
        <v>2026</v>
      </c>
      <c r="H30" s="7">
        <v>562</v>
      </c>
      <c r="I30" s="7">
        <v>893</v>
      </c>
      <c r="J30" s="7">
        <v>385</v>
      </c>
    </row>
    <row r="31" spans="1:10" ht="12.75">
      <c r="A31" s="10" t="s">
        <v>105</v>
      </c>
      <c r="B31" s="10" t="s">
        <v>106</v>
      </c>
      <c r="C31" s="7">
        <v>9721</v>
      </c>
      <c r="D31" s="7">
        <v>1963</v>
      </c>
      <c r="E31" s="7">
        <v>2019</v>
      </c>
      <c r="F31" s="7">
        <v>89</v>
      </c>
      <c r="G31" s="7">
        <v>2019</v>
      </c>
      <c r="H31" s="7">
        <v>1889</v>
      </c>
      <c r="I31" s="7">
        <v>1235</v>
      </c>
      <c r="J31" s="7">
        <v>507</v>
      </c>
    </row>
    <row r="32" spans="1:10" ht="12.75">
      <c r="A32" s="10" t="s">
        <v>107</v>
      </c>
      <c r="B32" s="10" t="s">
        <v>108</v>
      </c>
      <c r="C32" s="7">
        <v>9269</v>
      </c>
      <c r="D32" s="7">
        <v>2918</v>
      </c>
      <c r="E32" s="7">
        <v>3208</v>
      </c>
      <c r="F32" s="7">
        <v>48</v>
      </c>
      <c r="G32" s="7">
        <v>868</v>
      </c>
      <c r="H32" s="7">
        <v>637</v>
      </c>
      <c r="I32" s="7">
        <v>1272</v>
      </c>
      <c r="J32" s="7">
        <v>318</v>
      </c>
    </row>
    <row r="33" spans="1:10" ht="12.75">
      <c r="A33" s="10" t="s">
        <v>109</v>
      </c>
      <c r="B33" s="10" t="s">
        <v>110</v>
      </c>
      <c r="C33" s="7">
        <v>9991</v>
      </c>
      <c r="D33" s="7">
        <v>2598</v>
      </c>
      <c r="E33" s="7">
        <v>3629</v>
      </c>
      <c r="F33" s="7">
        <v>71</v>
      </c>
      <c r="G33" s="7">
        <v>2346</v>
      </c>
      <c r="H33" s="7">
        <v>500</v>
      </c>
      <c r="I33" s="7">
        <v>465</v>
      </c>
      <c r="J33" s="7">
        <v>382</v>
      </c>
    </row>
    <row r="34" spans="1:10" ht="12.75">
      <c r="A34" s="10" t="s">
        <v>111</v>
      </c>
      <c r="B34" s="10" t="s">
        <v>112</v>
      </c>
      <c r="C34" s="7">
        <v>9175</v>
      </c>
      <c r="D34" s="7">
        <v>2416</v>
      </c>
      <c r="E34" s="7">
        <v>3478</v>
      </c>
      <c r="F34" s="7">
        <v>134</v>
      </c>
      <c r="G34" s="7">
        <v>992</v>
      </c>
      <c r="H34" s="7">
        <v>796</v>
      </c>
      <c r="I34" s="7">
        <v>1085</v>
      </c>
      <c r="J34" s="7">
        <v>274</v>
      </c>
    </row>
    <row r="35" spans="1:10" ht="12.75">
      <c r="A35" s="10" t="s">
        <v>113</v>
      </c>
      <c r="B35" s="10" t="s">
        <v>114</v>
      </c>
      <c r="C35" s="7">
        <v>9310</v>
      </c>
      <c r="D35" s="7">
        <v>3995</v>
      </c>
      <c r="E35" s="7">
        <v>4005</v>
      </c>
      <c r="F35" s="7">
        <v>28</v>
      </c>
      <c r="G35" s="7">
        <v>436</v>
      </c>
      <c r="H35" s="7">
        <v>325</v>
      </c>
      <c r="I35" s="7">
        <v>331</v>
      </c>
      <c r="J35" s="7">
        <v>190</v>
      </c>
    </row>
    <row r="36" spans="1:10" ht="12.75">
      <c r="A36" s="10" t="s">
        <v>115</v>
      </c>
      <c r="B36" s="10" t="s">
        <v>116</v>
      </c>
      <c r="C36" s="7">
        <v>8891</v>
      </c>
      <c r="D36" s="7">
        <v>3085</v>
      </c>
      <c r="E36" s="7">
        <v>4424</v>
      </c>
      <c r="F36" s="7">
        <v>57</v>
      </c>
      <c r="G36" s="7">
        <v>258</v>
      </c>
      <c r="H36" s="7">
        <v>477</v>
      </c>
      <c r="I36" s="7">
        <v>357</v>
      </c>
      <c r="J36" s="7">
        <v>233</v>
      </c>
    </row>
    <row r="37" spans="1:10" ht="12.75">
      <c r="A37" s="10" t="s">
        <v>117</v>
      </c>
      <c r="B37" s="10" t="s">
        <v>118</v>
      </c>
      <c r="C37" s="7">
        <v>9897</v>
      </c>
      <c r="D37" s="7">
        <v>3469</v>
      </c>
      <c r="E37" s="7">
        <v>4295</v>
      </c>
      <c r="F37" s="7">
        <v>64</v>
      </c>
      <c r="G37" s="7">
        <v>1063</v>
      </c>
      <c r="H37" s="7">
        <v>234</v>
      </c>
      <c r="I37" s="7">
        <v>466</v>
      </c>
      <c r="J37" s="7">
        <v>306</v>
      </c>
    </row>
    <row r="38" spans="1:10" ht="12.75">
      <c r="A38" s="10" t="s">
        <v>119</v>
      </c>
      <c r="B38" s="10" t="s">
        <v>120</v>
      </c>
      <c r="C38" s="7">
        <v>9398</v>
      </c>
      <c r="D38" s="7">
        <v>3651</v>
      </c>
      <c r="E38" s="7">
        <v>4387</v>
      </c>
      <c r="F38" s="7">
        <v>55</v>
      </c>
      <c r="G38" s="7">
        <v>390</v>
      </c>
      <c r="H38" s="7">
        <v>272</v>
      </c>
      <c r="I38" s="7">
        <v>467</v>
      </c>
      <c r="J38" s="7">
        <v>176</v>
      </c>
    </row>
    <row r="39" spans="1:10" ht="12.75">
      <c r="A39" s="10" t="s">
        <v>121</v>
      </c>
      <c r="B39" s="10" t="s">
        <v>122</v>
      </c>
      <c r="C39" s="7">
        <v>9282</v>
      </c>
      <c r="D39" s="7">
        <v>1906</v>
      </c>
      <c r="E39" s="7">
        <v>2825</v>
      </c>
      <c r="F39" s="7">
        <v>103</v>
      </c>
      <c r="G39" s="7">
        <v>1474</v>
      </c>
      <c r="H39" s="7">
        <v>2149</v>
      </c>
      <c r="I39" s="7">
        <v>398</v>
      </c>
      <c r="J39" s="7">
        <v>427</v>
      </c>
    </row>
    <row r="40" spans="1:10" ht="12.75">
      <c r="A40" s="10" t="s">
        <v>123</v>
      </c>
      <c r="B40" s="10" t="s">
        <v>124</v>
      </c>
      <c r="C40" s="7">
        <v>8251</v>
      </c>
      <c r="D40" s="7">
        <v>2423</v>
      </c>
      <c r="E40" s="7">
        <v>2083</v>
      </c>
      <c r="F40" s="7">
        <v>69</v>
      </c>
      <c r="G40" s="7">
        <v>1395</v>
      </c>
      <c r="H40" s="7">
        <v>1158</v>
      </c>
      <c r="I40" s="7">
        <v>751</v>
      </c>
      <c r="J40" s="7">
        <v>372</v>
      </c>
    </row>
    <row r="41" spans="1:10" ht="12.75">
      <c r="A41" s="10" t="s">
        <v>125</v>
      </c>
      <c r="B41" s="10" t="s">
        <v>126</v>
      </c>
      <c r="C41" s="7">
        <v>10578</v>
      </c>
      <c r="D41" s="7">
        <v>2397</v>
      </c>
      <c r="E41" s="7">
        <v>3167</v>
      </c>
      <c r="F41" s="7">
        <v>102</v>
      </c>
      <c r="G41" s="7">
        <v>2773</v>
      </c>
      <c r="H41" s="7">
        <v>1114</v>
      </c>
      <c r="I41" s="7">
        <v>529</v>
      </c>
      <c r="J41" s="7">
        <v>496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zoomScaleSheetLayoutView="100" zoomScalePageLayoutView="0" workbookViewId="0" topLeftCell="A1">
      <selection activeCell="A1" sqref="A1:L42"/>
    </sheetView>
  </sheetViews>
  <sheetFormatPr defaultColWidth="9.140625" defaultRowHeight="12.75"/>
  <cols>
    <col min="1" max="1" width="22.8515625" style="19" customWidth="1"/>
    <col min="2" max="2" width="10.140625" style="19" customWidth="1"/>
    <col min="3" max="10" width="9.140625" style="19" customWidth="1"/>
    <col min="11" max="11" width="8.8515625" style="19" customWidth="1"/>
    <col min="12" max="16384" width="9.140625" style="19" customWidth="1"/>
  </cols>
  <sheetData>
    <row r="1" spans="1:12" ht="15.75">
      <c r="A1" s="43" t="s">
        <v>134</v>
      </c>
      <c r="B1" s="36"/>
      <c r="C1" s="36"/>
      <c r="D1" s="36"/>
      <c r="E1" s="36"/>
      <c r="F1" s="36"/>
      <c r="G1" s="36"/>
      <c r="H1" s="36"/>
      <c r="I1" s="36"/>
      <c r="J1" s="36"/>
      <c r="K1" s="36"/>
      <c r="L1" s="36"/>
    </row>
    <row r="2" spans="1:12" ht="14.25">
      <c r="A2" s="46" t="s">
        <v>169</v>
      </c>
      <c r="B2" s="36"/>
      <c r="C2" s="36"/>
      <c r="D2" s="36"/>
      <c r="E2" s="36"/>
      <c r="F2" s="36"/>
      <c r="G2" s="36"/>
      <c r="H2" s="36"/>
      <c r="I2" s="36"/>
      <c r="J2" s="36"/>
      <c r="K2" s="36"/>
      <c r="L2" s="36"/>
    </row>
    <row r="3" spans="1:12" ht="15.75">
      <c r="A3" s="36"/>
      <c r="B3" s="36"/>
      <c r="C3" s="36"/>
      <c r="D3" s="36"/>
      <c r="E3" s="36"/>
      <c r="F3" s="36"/>
      <c r="G3" s="36"/>
      <c r="H3" s="36"/>
      <c r="I3" s="36"/>
      <c r="J3" s="36"/>
      <c r="K3" s="36"/>
      <c r="L3" s="53" t="s">
        <v>170</v>
      </c>
    </row>
    <row r="5" spans="1:12" ht="12.75">
      <c r="A5" s="39" t="s">
        <v>159</v>
      </c>
      <c r="B5" s="36"/>
      <c r="C5" s="36"/>
      <c r="D5" s="36"/>
      <c r="E5" s="36"/>
      <c r="F5" s="36"/>
      <c r="G5" s="36"/>
      <c r="H5" s="36"/>
      <c r="I5" s="36"/>
      <c r="J5" s="36"/>
      <c r="K5" s="36"/>
      <c r="L5" s="36"/>
    </row>
    <row r="6" spans="1:12" ht="12.75">
      <c r="A6" s="38" t="s">
        <v>135</v>
      </c>
      <c r="B6" s="36"/>
      <c r="C6" s="36"/>
      <c r="D6" s="36"/>
      <c r="E6" s="36"/>
      <c r="F6" s="36"/>
      <c r="G6" s="36"/>
      <c r="H6" s="36"/>
      <c r="I6" s="36"/>
      <c r="J6" s="36"/>
      <c r="K6" s="36"/>
      <c r="L6" s="36"/>
    </row>
    <row r="8" spans="1:12" ht="12.75">
      <c r="A8" s="38" t="s">
        <v>171</v>
      </c>
      <c r="B8" s="36"/>
      <c r="C8" s="36"/>
      <c r="D8" s="36"/>
      <c r="E8" s="36"/>
      <c r="F8" s="36"/>
      <c r="G8" s="36"/>
      <c r="H8" s="36"/>
      <c r="I8" s="36"/>
      <c r="J8" s="36"/>
      <c r="K8" s="36"/>
      <c r="L8" s="36"/>
    </row>
    <row r="9" spans="1:12" ht="12.75">
      <c r="A9" s="40" t="s">
        <v>172</v>
      </c>
      <c r="B9" s="36"/>
      <c r="C9" s="36"/>
      <c r="D9" s="36"/>
      <c r="E9" s="36"/>
      <c r="F9" s="36"/>
      <c r="G9" s="36"/>
      <c r="H9" s="36"/>
      <c r="I9" s="36"/>
      <c r="J9" s="36"/>
      <c r="K9" s="36"/>
      <c r="L9" s="36"/>
    </row>
    <row r="10" spans="1:12" ht="12.75">
      <c r="A10" s="40"/>
      <c r="B10" s="36"/>
      <c r="C10" s="36"/>
      <c r="D10" s="36"/>
      <c r="E10" s="36"/>
      <c r="F10" s="36"/>
      <c r="G10" s="36"/>
      <c r="H10" s="36"/>
      <c r="I10" s="36"/>
      <c r="J10" s="36"/>
      <c r="K10" s="36"/>
      <c r="L10" s="36"/>
    </row>
    <row r="11" spans="1:12" ht="12.75">
      <c r="A11" s="45" t="s">
        <v>173</v>
      </c>
      <c r="B11" s="36"/>
      <c r="C11" s="36"/>
      <c r="D11" s="36"/>
      <c r="E11" s="36"/>
      <c r="F11" s="36"/>
      <c r="G11" s="36"/>
      <c r="H11" s="36"/>
      <c r="I11" s="36"/>
      <c r="J11" s="36"/>
      <c r="K11" s="36"/>
      <c r="L11" s="36"/>
    </row>
    <row r="12" spans="1:12" ht="12.75">
      <c r="A12" s="45" t="s">
        <v>160</v>
      </c>
      <c r="B12" s="36"/>
      <c r="C12" s="36"/>
      <c r="D12" s="36"/>
      <c r="E12" s="36"/>
      <c r="F12" s="36"/>
      <c r="G12" s="36"/>
      <c r="H12" s="36"/>
      <c r="I12" s="36"/>
      <c r="J12" s="36"/>
      <c r="K12" s="36"/>
      <c r="L12" s="36"/>
    </row>
    <row r="13" spans="1:12" ht="12.75">
      <c r="A13" s="45" t="s">
        <v>161</v>
      </c>
      <c r="B13" s="36"/>
      <c r="C13" s="36"/>
      <c r="D13" s="36"/>
      <c r="E13" s="36"/>
      <c r="F13" s="36"/>
      <c r="G13" s="36"/>
      <c r="H13" s="36"/>
      <c r="I13" s="36"/>
      <c r="J13" s="36"/>
      <c r="K13" s="36"/>
      <c r="L13" s="36"/>
    </row>
    <row r="14" spans="1:12" ht="12.75">
      <c r="A14" s="45" t="s">
        <v>162</v>
      </c>
      <c r="B14" s="36"/>
      <c r="C14" s="36"/>
      <c r="D14" s="36"/>
      <c r="E14" s="36"/>
      <c r="F14" s="36"/>
      <c r="G14" s="36"/>
      <c r="H14" s="36"/>
      <c r="I14" s="36"/>
      <c r="J14" s="36"/>
      <c r="K14" s="36"/>
      <c r="L14" s="36"/>
    </row>
    <row r="15" spans="1:12" ht="12.75">
      <c r="A15" s="41"/>
      <c r="B15" s="36"/>
      <c r="C15" s="36"/>
      <c r="D15" s="36"/>
      <c r="E15" s="36"/>
      <c r="F15" s="36"/>
      <c r="G15" s="36"/>
      <c r="H15" s="36"/>
      <c r="I15" s="36"/>
      <c r="J15" s="36"/>
      <c r="K15" s="36"/>
      <c r="L15" s="36"/>
    </row>
    <row r="16" spans="1:12" s="20" customFormat="1" ht="12.75">
      <c r="A16" s="37" t="s">
        <v>136</v>
      </c>
      <c r="B16" s="48"/>
      <c r="C16" s="48"/>
      <c r="D16" s="48"/>
      <c r="E16" s="48"/>
      <c r="F16" s="48"/>
      <c r="G16" s="48"/>
      <c r="H16" s="48"/>
      <c r="I16" s="48"/>
      <c r="J16" s="48"/>
      <c r="K16" s="48"/>
      <c r="L16" s="48"/>
    </row>
    <row r="17" spans="1:9" s="20" customFormat="1" ht="12.75">
      <c r="A17" s="48" t="s">
        <v>137</v>
      </c>
      <c r="B17" s="48"/>
      <c r="C17" s="48"/>
      <c r="D17" s="48"/>
      <c r="E17" s="48"/>
      <c r="F17" s="48"/>
      <c r="G17" s="48"/>
      <c r="H17" s="48"/>
      <c r="I17" s="48"/>
    </row>
    <row r="18" spans="1:9" s="20" customFormat="1" ht="12.75">
      <c r="A18" s="47" t="s">
        <v>138</v>
      </c>
      <c r="B18" s="47"/>
      <c r="C18" s="47"/>
      <c r="D18" s="47"/>
      <c r="E18" s="47"/>
      <c r="F18" s="47"/>
      <c r="G18" s="47"/>
      <c r="H18" s="47"/>
      <c r="I18" s="47"/>
    </row>
    <row r="19" spans="1:9" s="20" customFormat="1" ht="12.75">
      <c r="A19" s="47" t="s">
        <v>139</v>
      </c>
      <c r="B19" s="47"/>
      <c r="C19" s="47"/>
      <c r="D19" s="47"/>
      <c r="E19" s="47"/>
      <c r="F19" s="47"/>
      <c r="G19" s="47"/>
      <c r="H19" s="47"/>
      <c r="I19" s="47"/>
    </row>
    <row r="20" spans="1:9" s="20" customFormat="1" ht="12.75">
      <c r="A20" s="47" t="s">
        <v>140</v>
      </c>
      <c r="B20" s="47"/>
      <c r="C20" s="47"/>
      <c r="D20" s="47"/>
      <c r="E20" s="47"/>
      <c r="F20" s="47"/>
      <c r="G20" s="47"/>
      <c r="H20" s="47"/>
      <c r="I20" s="47"/>
    </row>
    <row r="21" spans="1:9" s="20" customFormat="1" ht="12.75">
      <c r="A21" s="47" t="s">
        <v>141</v>
      </c>
      <c r="B21" s="47"/>
      <c r="C21" s="47"/>
      <c r="D21" s="47"/>
      <c r="E21" s="47"/>
      <c r="F21" s="47"/>
      <c r="G21" s="47"/>
      <c r="H21" s="47"/>
      <c r="I21" s="47"/>
    </row>
    <row r="22" spans="1:9" s="20" customFormat="1" ht="12.75">
      <c r="A22" s="47" t="s">
        <v>142</v>
      </c>
      <c r="B22" s="47"/>
      <c r="C22" s="47"/>
      <c r="D22" s="47"/>
      <c r="E22" s="47"/>
      <c r="F22" s="47"/>
      <c r="G22" s="47"/>
      <c r="H22" s="47"/>
      <c r="I22" s="47"/>
    </row>
    <row r="23" spans="1:9" s="20" customFormat="1" ht="12.75">
      <c r="A23" s="47" t="s">
        <v>143</v>
      </c>
      <c r="B23" s="47"/>
      <c r="C23" s="47"/>
      <c r="D23" s="47"/>
      <c r="E23" s="47"/>
      <c r="F23" s="47"/>
      <c r="G23" s="47"/>
      <c r="H23" s="47"/>
      <c r="I23" s="47"/>
    </row>
    <row r="24" spans="1:9" s="20" customFormat="1" ht="12.75">
      <c r="A24" s="47" t="s">
        <v>144</v>
      </c>
      <c r="B24" s="47"/>
      <c r="C24" s="47"/>
      <c r="D24" s="47"/>
      <c r="E24" s="47"/>
      <c r="F24" s="47"/>
      <c r="G24" s="47"/>
      <c r="H24" s="47"/>
      <c r="I24" s="47"/>
    </row>
    <row r="25" spans="1:9" s="20" customFormat="1" ht="12.75">
      <c r="A25" s="49" t="s">
        <v>145</v>
      </c>
      <c r="B25" s="47"/>
      <c r="C25" s="47"/>
      <c r="D25" s="47"/>
      <c r="E25" s="47"/>
      <c r="F25" s="47"/>
      <c r="G25" s="47"/>
      <c r="H25" s="47"/>
      <c r="I25" s="47"/>
    </row>
    <row r="26" spans="1:9" s="20" customFormat="1" ht="12.75">
      <c r="A26" s="42"/>
      <c r="B26" s="48"/>
      <c r="C26" s="48"/>
      <c r="D26" s="48"/>
      <c r="E26" s="48"/>
      <c r="F26" s="48"/>
      <c r="G26" s="48"/>
      <c r="H26" s="48"/>
      <c r="I26" s="48"/>
    </row>
    <row r="27" spans="1:9" s="20" customFormat="1" ht="12.75">
      <c r="A27" s="37" t="s">
        <v>146</v>
      </c>
      <c r="B27" s="48"/>
      <c r="C27" s="48"/>
      <c r="D27" s="48"/>
      <c r="E27" s="48"/>
      <c r="F27" s="48"/>
      <c r="G27" s="48"/>
      <c r="H27" s="48"/>
      <c r="I27" s="48"/>
    </row>
    <row r="28" spans="1:9" s="20" customFormat="1" ht="12.75">
      <c r="A28" s="47" t="s">
        <v>147</v>
      </c>
      <c r="B28" s="48"/>
      <c r="C28" s="48"/>
      <c r="D28" s="48"/>
      <c r="E28" s="48"/>
      <c r="F28" s="48"/>
      <c r="G28" s="48"/>
      <c r="H28" s="48"/>
      <c r="I28" s="48"/>
    </row>
    <row r="29" spans="1:9" s="20" customFormat="1" ht="12.75">
      <c r="A29" s="48" t="s">
        <v>148</v>
      </c>
      <c r="B29" s="48"/>
      <c r="C29" s="48"/>
      <c r="D29" s="48"/>
      <c r="E29" s="48"/>
      <c r="F29" s="48"/>
      <c r="G29" s="48"/>
      <c r="H29" s="48"/>
      <c r="I29" s="48"/>
    </row>
    <row r="30" spans="1:9" s="20" customFormat="1" ht="12.75">
      <c r="A30" s="50" t="s">
        <v>149</v>
      </c>
      <c r="B30" s="48"/>
      <c r="C30" s="48"/>
      <c r="D30" s="50"/>
      <c r="E30" s="50"/>
      <c r="F30" s="50"/>
      <c r="G30" s="50"/>
      <c r="H30" s="50"/>
      <c r="I30" s="48"/>
    </row>
    <row r="31" spans="1:9" s="20" customFormat="1" ht="12.75">
      <c r="A31" s="48"/>
      <c r="B31" s="48"/>
      <c r="C31" s="51"/>
      <c r="D31" s="48"/>
      <c r="E31" s="48"/>
      <c r="F31" s="48"/>
      <c r="G31" s="48"/>
      <c r="H31" s="48"/>
      <c r="I31" s="48"/>
    </row>
    <row r="32" spans="1:9" s="20" customFormat="1" ht="12.75">
      <c r="A32" s="47" t="s">
        <v>174</v>
      </c>
      <c r="B32" s="47"/>
      <c r="C32" s="47"/>
      <c r="D32" s="47"/>
      <c r="E32" s="48"/>
      <c r="F32" s="48"/>
      <c r="G32" s="48"/>
      <c r="H32" s="48"/>
      <c r="I32" s="48"/>
    </row>
    <row r="33" spans="1:12" s="20" customFormat="1" ht="12.75">
      <c r="A33" s="47"/>
      <c r="B33" s="47"/>
      <c r="C33" s="47"/>
      <c r="D33" s="47"/>
      <c r="E33" s="48"/>
      <c r="F33" s="48"/>
      <c r="G33" s="48"/>
      <c r="H33" s="48"/>
      <c r="I33" s="48"/>
      <c r="J33" s="48"/>
      <c r="K33" s="48"/>
      <c r="L33" s="48"/>
    </row>
    <row r="34" spans="1:12" s="20" customFormat="1" ht="12.75">
      <c r="A34" s="47"/>
      <c r="B34" s="47"/>
      <c r="C34" s="47"/>
      <c r="D34" s="47"/>
      <c r="E34" s="48"/>
      <c r="F34" s="48"/>
      <c r="G34" s="48"/>
      <c r="H34" s="48"/>
      <c r="I34" s="48"/>
      <c r="J34" s="48"/>
      <c r="K34" s="48"/>
      <c r="L34" s="48"/>
    </row>
    <row r="35" spans="1:14" s="20" customFormat="1" ht="12.75">
      <c r="A35" s="47" t="s">
        <v>175</v>
      </c>
      <c r="B35" s="47"/>
      <c r="C35" s="47"/>
      <c r="D35" s="47"/>
      <c r="E35" s="47"/>
      <c r="F35" s="47"/>
      <c r="G35" s="47"/>
      <c r="H35" s="47"/>
      <c r="I35" s="47"/>
      <c r="J35" s="47"/>
      <c r="K35" s="47"/>
      <c r="L35" s="47"/>
      <c r="M35" s="21"/>
      <c r="N35" s="21"/>
    </row>
    <row r="36" spans="1:14" s="20" customFormat="1" ht="12.75">
      <c r="A36" s="47" t="s">
        <v>176</v>
      </c>
      <c r="B36" s="47"/>
      <c r="C36" s="47"/>
      <c r="D36" s="47"/>
      <c r="E36" s="47"/>
      <c r="F36" s="47"/>
      <c r="G36" s="47"/>
      <c r="H36" s="47"/>
      <c r="I36" s="47"/>
      <c r="J36" s="47"/>
      <c r="K36" s="47"/>
      <c r="L36" s="47"/>
      <c r="M36" s="21"/>
      <c r="N36" s="21"/>
    </row>
    <row r="37" spans="1:14" s="20" customFormat="1" ht="12.75">
      <c r="A37" s="47" t="s">
        <v>150</v>
      </c>
      <c r="B37" s="47"/>
      <c r="C37" s="47"/>
      <c r="D37" s="47"/>
      <c r="E37" s="47"/>
      <c r="F37" s="47"/>
      <c r="G37" s="47"/>
      <c r="H37" s="47"/>
      <c r="I37" s="47"/>
      <c r="J37" s="47"/>
      <c r="K37" s="47"/>
      <c r="L37" s="47"/>
      <c r="M37" s="21"/>
      <c r="N37" s="21"/>
    </row>
    <row r="38" spans="1:14" s="20" customFormat="1" ht="12.75">
      <c r="A38" s="44" t="s">
        <v>177</v>
      </c>
      <c r="B38" s="47"/>
      <c r="C38" s="47"/>
      <c r="D38" s="47"/>
      <c r="E38" s="47"/>
      <c r="F38" s="47"/>
      <c r="G38" s="47"/>
      <c r="H38" s="47"/>
      <c r="I38" s="47"/>
      <c r="J38" s="47"/>
      <c r="K38" s="47"/>
      <c r="L38" s="47"/>
      <c r="M38" s="21"/>
      <c r="N38" s="21"/>
    </row>
    <row r="39" spans="1:14" s="20" customFormat="1" ht="12.75">
      <c r="A39" s="47" t="s">
        <v>151</v>
      </c>
      <c r="B39" s="47"/>
      <c r="C39" s="47"/>
      <c r="D39" s="47"/>
      <c r="E39" s="47"/>
      <c r="F39" s="47"/>
      <c r="G39" s="47"/>
      <c r="H39" s="47"/>
      <c r="I39" s="47"/>
      <c r="J39" s="47"/>
      <c r="K39" s="47"/>
      <c r="L39" s="47"/>
      <c r="M39" s="21"/>
      <c r="N39" s="21"/>
    </row>
    <row r="40" spans="1:14" s="20" customFormat="1" ht="12.75">
      <c r="A40" s="47"/>
      <c r="B40" s="47"/>
      <c r="C40" s="47"/>
      <c r="D40" s="47"/>
      <c r="E40" s="47"/>
      <c r="F40" s="47"/>
      <c r="G40" s="47"/>
      <c r="H40" s="47"/>
      <c r="I40" s="47"/>
      <c r="J40" s="47"/>
      <c r="K40" s="47"/>
      <c r="L40" s="47"/>
      <c r="M40" s="21"/>
      <c r="N40" s="21"/>
    </row>
    <row r="41" spans="1:14" s="20" customFormat="1" ht="12.75">
      <c r="A41" s="52">
        <v>43223</v>
      </c>
      <c r="B41" s="47"/>
      <c r="C41" s="47"/>
      <c r="D41" s="47"/>
      <c r="E41" s="47"/>
      <c r="F41" s="47"/>
      <c r="G41" s="47"/>
      <c r="H41" s="47"/>
      <c r="I41" s="47"/>
      <c r="J41" s="47"/>
      <c r="K41" s="47"/>
      <c r="L41" s="47"/>
      <c r="M41" s="21"/>
      <c r="N41" s="21"/>
    </row>
    <row r="42" spans="1:14" s="20" customFormat="1" ht="12.75">
      <c r="A42" s="47"/>
      <c r="B42" s="47"/>
      <c r="C42" s="47"/>
      <c r="D42" s="47"/>
      <c r="E42" s="47"/>
      <c r="F42" s="47"/>
      <c r="G42" s="47"/>
      <c r="H42" s="47"/>
      <c r="I42" s="47"/>
      <c r="J42" s="47"/>
      <c r="K42" s="47"/>
      <c r="L42" s="47"/>
      <c r="M42" s="21"/>
      <c r="N42" s="21"/>
    </row>
    <row r="43" spans="1:14" s="20" customFormat="1" ht="12.75">
      <c r="A43" s="21"/>
      <c r="B43" s="21"/>
      <c r="C43" s="21"/>
      <c r="D43" s="21"/>
      <c r="E43" s="21"/>
      <c r="F43" s="21"/>
      <c r="G43" s="21"/>
      <c r="H43" s="21"/>
      <c r="I43" s="21"/>
      <c r="J43" s="21"/>
      <c r="K43" s="21"/>
      <c r="L43" s="21"/>
      <c r="M43" s="21"/>
      <c r="N43" s="21"/>
    </row>
    <row r="44" spans="1:14" s="20" customFormat="1" ht="12.75">
      <c r="A44" s="21"/>
      <c r="B44" s="21"/>
      <c r="C44" s="21"/>
      <c r="D44" s="21"/>
      <c r="E44" s="21"/>
      <c r="F44" s="21"/>
      <c r="G44" s="21"/>
      <c r="H44" s="21"/>
      <c r="I44" s="21"/>
      <c r="J44" s="21"/>
      <c r="K44" s="21"/>
      <c r="L44" s="21"/>
      <c r="M44" s="21"/>
      <c r="N44" s="21"/>
    </row>
    <row r="45" spans="1:14" s="20" customFormat="1" ht="12.75">
      <c r="A45" s="21"/>
      <c r="B45" s="21"/>
      <c r="C45" s="21"/>
      <c r="D45" s="21"/>
      <c r="E45" s="21"/>
      <c r="F45" s="21"/>
      <c r="G45" s="21"/>
      <c r="H45" s="21"/>
      <c r="I45" s="21"/>
      <c r="J45" s="21"/>
      <c r="K45" s="21"/>
      <c r="L45" s="21"/>
      <c r="M45" s="21"/>
      <c r="N45" s="21"/>
    </row>
    <row r="46" spans="1:14" s="20" customFormat="1" ht="12.75">
      <c r="A46" s="21"/>
      <c r="B46" s="21"/>
      <c r="C46" s="21"/>
      <c r="D46" s="21"/>
      <c r="E46" s="21"/>
      <c r="F46" s="21"/>
      <c r="G46" s="21"/>
      <c r="H46" s="21"/>
      <c r="I46" s="21"/>
      <c r="J46" s="21"/>
      <c r="K46" s="21"/>
      <c r="L46" s="21"/>
      <c r="M46" s="21"/>
      <c r="N46" s="21"/>
    </row>
    <row r="47" s="20" customFormat="1" ht="12.75"/>
  </sheetData>
  <sheetProtection sheet="1"/>
  <hyperlinks>
    <hyperlink ref="A25" r:id="rId1" display="http://www.ons.gov.uk/census"/>
    <hyperlink ref="A38" r:id="rId2" display="brenda.henry@birmingham.gov.uk"/>
  </hyperlinks>
  <printOptions/>
  <pageMargins left="0.7" right="0.7" top="0.75" bottom="0.75" header="0.3" footer="0.3"/>
  <pageSetup horizontalDpi="600" verticalDpi="600" orientation="landscape" paperSize="9" scale="74" r:id="rId3"/>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19"/>
  <sheetViews>
    <sheetView zoomScalePageLayoutView="0" workbookViewId="0" topLeftCell="A1">
      <selection activeCell="A2" sqref="A2"/>
    </sheetView>
  </sheetViews>
  <sheetFormatPr defaultColWidth="9.140625" defaultRowHeight="12.75"/>
  <cols>
    <col min="1" max="1" width="96.421875" style="0" bestFit="1" customWidth="1"/>
  </cols>
  <sheetData>
    <row r="1" ht="15.75">
      <c r="A1" s="14" t="s">
        <v>128</v>
      </c>
    </row>
    <row r="2" ht="12.75">
      <c r="A2" s="33" t="s">
        <v>170</v>
      </c>
    </row>
    <row r="3" ht="12.75" customHeight="1">
      <c r="A3" s="18" t="s">
        <v>153</v>
      </c>
    </row>
    <row r="4" ht="38.25">
      <c r="A4" s="15" t="s">
        <v>154</v>
      </c>
    </row>
    <row r="5" ht="12.75">
      <c r="A5" s="15"/>
    </row>
    <row r="6" ht="12.75">
      <c r="A6" s="16" t="s">
        <v>129</v>
      </c>
    </row>
    <row r="7" ht="26.25" customHeight="1">
      <c r="A7" s="17" t="s">
        <v>130</v>
      </c>
    </row>
    <row r="8" ht="12.75">
      <c r="A8" s="15"/>
    </row>
    <row r="9" ht="12.75">
      <c r="A9" s="18" t="s">
        <v>155</v>
      </c>
    </row>
    <row r="10" ht="38.25">
      <c r="A10" s="15" t="s">
        <v>156</v>
      </c>
    </row>
    <row r="11" ht="12.75">
      <c r="A11" s="15"/>
    </row>
    <row r="12" ht="12.75">
      <c r="A12" s="18" t="s">
        <v>157</v>
      </c>
    </row>
    <row r="13" ht="30.75" customHeight="1">
      <c r="A13" s="15" t="s">
        <v>158</v>
      </c>
    </row>
    <row r="14" ht="12.75">
      <c r="A14" s="15"/>
    </row>
    <row r="15" ht="12.75">
      <c r="A15" s="15"/>
    </row>
    <row r="16" ht="12.75">
      <c r="A16" s="15"/>
    </row>
    <row r="17" ht="15.75">
      <c r="A17" s="14" t="s">
        <v>131</v>
      </c>
    </row>
    <row r="18" ht="12.75">
      <c r="A18" s="22" t="s">
        <v>132</v>
      </c>
    </row>
    <row r="19" ht="12.75">
      <c r="A19" s="23" t="s">
        <v>133</v>
      </c>
    </row>
  </sheetData>
  <sheetProtection sheet="1" objects="1" scenarios="1"/>
  <hyperlinks>
    <hyperlink ref="A26" r:id="rId1" display="http://www.ons.gov.uk/census"/>
    <hyperlink ref="A39" r:id="rId2" display="brenda.henry@birmingham.gov.uk"/>
    <hyperlink ref="A19" r:id="rId3" display="http://ons.gov.uk/ons/guide-method/geography/products/census/index.html"/>
  </hyperlinks>
  <printOptions/>
  <pageMargins left="0.75" right="0.75" top="1" bottom="1" header="0.5" footer="0.5"/>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sheetPr codeName="Sheet5">
    <pageSetUpPr fitToPage="1"/>
  </sheetPr>
  <dimension ref="A1:M275"/>
  <sheetViews>
    <sheetView tabSelected="1" zoomScalePageLayoutView="0" workbookViewId="0" topLeftCell="A1">
      <pane xSplit="1" ySplit="6" topLeftCell="B7" activePane="bottomRight" state="frozen"/>
      <selection pane="topLeft" activeCell="H58" sqref="H58"/>
      <selection pane="topRight" activeCell="H58" sqref="H58"/>
      <selection pane="bottomLeft" activeCell="H58" sqref="H58"/>
      <selection pane="bottomRight" activeCell="H58" sqref="H58"/>
    </sheetView>
  </sheetViews>
  <sheetFormatPr defaultColWidth="30.140625" defaultRowHeight="12.75"/>
  <cols>
    <col min="1" max="1" width="21.57421875" style="1" customWidth="1"/>
    <col min="2" max="2" width="10.28125" style="2" customWidth="1"/>
    <col min="3" max="6" width="21.28125" style="2" customWidth="1"/>
    <col min="7" max="16" width="30.140625" style="12" customWidth="1"/>
    <col min="17" max="16384" width="30.140625" style="2" customWidth="1"/>
  </cols>
  <sheetData>
    <row r="1" ht="15">
      <c r="F1" s="32" t="s">
        <v>170</v>
      </c>
    </row>
    <row r="2" spans="1:6" ht="12.75">
      <c r="A2" s="24" t="s">
        <v>163</v>
      </c>
      <c r="E2" s="3" t="s">
        <v>0</v>
      </c>
      <c r="F2" s="11"/>
    </row>
    <row r="3" spans="1:6" ht="12">
      <c r="A3" s="26" t="s">
        <v>164</v>
      </c>
      <c r="F3" s="11"/>
    </row>
    <row r="4" spans="1:6" ht="12.75" thickBot="1">
      <c r="A4" s="26" t="s">
        <v>166</v>
      </c>
      <c r="F4" s="11"/>
    </row>
    <row r="5" spans="1:6" ht="11.25">
      <c r="A5" s="79"/>
      <c r="B5" s="80"/>
      <c r="C5" s="81" t="s">
        <v>31</v>
      </c>
      <c r="D5" s="81"/>
      <c r="E5" s="81"/>
      <c r="F5" s="82"/>
    </row>
    <row r="6" spans="1:6" s="4" customFormat="1" ht="45">
      <c r="A6" s="83"/>
      <c r="B6" s="84" t="s">
        <v>1</v>
      </c>
      <c r="C6" s="84" t="s">
        <v>167</v>
      </c>
      <c r="D6" s="84" t="s">
        <v>168</v>
      </c>
      <c r="E6" s="85" t="s">
        <v>152</v>
      </c>
      <c r="F6" s="86" t="s">
        <v>165</v>
      </c>
    </row>
    <row r="7" spans="1:6" ht="11.25">
      <c r="A7" s="75" t="s">
        <v>3</v>
      </c>
      <c r="B7" s="76">
        <v>23366044</v>
      </c>
      <c r="C7" s="76">
        <v>21313812</v>
      </c>
      <c r="D7" s="76">
        <v>868431</v>
      </c>
      <c r="E7" s="76">
        <v>181729</v>
      </c>
      <c r="F7" s="77">
        <v>1002072</v>
      </c>
    </row>
    <row r="8" spans="1:6" ht="11.25">
      <c r="A8" s="34" t="s">
        <v>4</v>
      </c>
      <c r="B8" s="56">
        <v>22063368</v>
      </c>
      <c r="C8" s="56">
        <v>20053717</v>
      </c>
      <c r="D8" s="56">
        <v>850510</v>
      </c>
      <c r="E8" s="56">
        <v>178838</v>
      </c>
      <c r="F8" s="35">
        <v>980303</v>
      </c>
    </row>
    <row r="9" spans="1:6" ht="11.25">
      <c r="A9" s="34" t="s">
        <v>5</v>
      </c>
      <c r="B9" s="27">
        <v>2294909</v>
      </c>
      <c r="C9" s="27">
        <v>2108064</v>
      </c>
      <c r="D9" s="27">
        <v>85321</v>
      </c>
      <c r="E9" s="27">
        <v>16393</v>
      </c>
      <c r="F9" s="90">
        <v>85131</v>
      </c>
    </row>
    <row r="10" spans="1:6" ht="11.25">
      <c r="A10" s="34" t="s">
        <v>6</v>
      </c>
      <c r="B10" s="27">
        <v>1086748</v>
      </c>
      <c r="C10" s="27">
        <v>945604</v>
      </c>
      <c r="D10" s="27">
        <v>65531</v>
      </c>
      <c r="E10" s="27">
        <v>13369</v>
      </c>
      <c r="F10" s="90">
        <v>62244</v>
      </c>
    </row>
    <row r="11" spans="1:13" ht="12" thickBot="1">
      <c r="A11" s="88" t="s">
        <v>7</v>
      </c>
      <c r="B11" s="102">
        <v>410736</v>
      </c>
      <c r="C11" s="102">
        <v>337200</v>
      </c>
      <c r="D11" s="102">
        <v>35024</v>
      </c>
      <c r="E11" s="102">
        <v>7628</v>
      </c>
      <c r="F11" s="103">
        <v>30884</v>
      </c>
      <c r="G11" s="13"/>
      <c r="H11" s="13"/>
      <c r="I11" s="13"/>
      <c r="J11" s="13"/>
      <c r="K11" s="13"/>
      <c r="L11" s="13"/>
      <c r="M11" s="13"/>
    </row>
    <row r="12" spans="1:6" ht="12" thickBot="1">
      <c r="A12" s="108" t="s">
        <v>36</v>
      </c>
      <c r="B12" s="109"/>
      <c r="C12" s="109"/>
      <c r="D12" s="109"/>
      <c r="E12" s="109"/>
      <c r="F12" s="110"/>
    </row>
    <row r="13" spans="1:11" ht="12.75">
      <c r="A13" s="75" t="s">
        <v>8</v>
      </c>
      <c r="B13" s="63">
        <v>39709</v>
      </c>
      <c r="C13" s="63">
        <v>34752</v>
      </c>
      <c r="D13" s="63">
        <v>2103</v>
      </c>
      <c r="E13" s="63">
        <v>469</v>
      </c>
      <c r="F13" s="106">
        <v>2385</v>
      </c>
      <c r="G13"/>
      <c r="H13"/>
      <c r="I13"/>
      <c r="J13"/>
      <c r="K13"/>
    </row>
    <row r="14" spans="1:11" ht="12.75">
      <c r="A14" s="34" t="s">
        <v>9</v>
      </c>
      <c r="B14" s="57">
        <v>41008</v>
      </c>
      <c r="C14" s="57">
        <v>37401</v>
      </c>
      <c r="D14" s="57">
        <v>1504</v>
      </c>
      <c r="E14" s="57">
        <v>361</v>
      </c>
      <c r="F14" s="58">
        <v>1742</v>
      </c>
      <c r="G14"/>
      <c r="H14"/>
      <c r="I14"/>
      <c r="J14"/>
      <c r="K14"/>
    </row>
    <row r="15" spans="1:11" ht="12.75">
      <c r="A15" s="34" t="s">
        <v>10</v>
      </c>
      <c r="B15" s="57">
        <v>39244</v>
      </c>
      <c r="C15" s="57">
        <v>26454</v>
      </c>
      <c r="D15" s="57">
        <v>6910</v>
      </c>
      <c r="E15" s="57">
        <v>1225</v>
      </c>
      <c r="F15" s="58">
        <v>4655</v>
      </c>
      <c r="G15"/>
      <c r="H15"/>
      <c r="I15"/>
      <c r="J15"/>
      <c r="K15"/>
    </row>
    <row r="16" spans="1:11" ht="12.75">
      <c r="A16" s="34" t="s">
        <v>11</v>
      </c>
      <c r="B16" s="57">
        <v>39483</v>
      </c>
      <c r="C16" s="57">
        <v>26742</v>
      </c>
      <c r="D16" s="57">
        <v>6775</v>
      </c>
      <c r="E16" s="57">
        <v>1449</v>
      </c>
      <c r="F16" s="58">
        <v>4517</v>
      </c>
      <c r="G16"/>
      <c r="H16"/>
      <c r="I16"/>
      <c r="J16"/>
      <c r="K16"/>
    </row>
    <row r="17" spans="1:11" ht="12.75">
      <c r="A17" s="34" t="s">
        <v>12</v>
      </c>
      <c r="B17" s="57">
        <v>47748</v>
      </c>
      <c r="C17" s="57">
        <v>30907</v>
      </c>
      <c r="D17" s="57">
        <v>6266</v>
      </c>
      <c r="E17" s="57">
        <v>1774</v>
      </c>
      <c r="F17" s="58">
        <v>8801</v>
      </c>
      <c r="G17"/>
      <c r="H17"/>
      <c r="I17"/>
      <c r="J17"/>
      <c r="K17"/>
    </row>
    <row r="18" spans="1:11" ht="12.75">
      <c r="A18" s="34" t="s">
        <v>13</v>
      </c>
      <c r="B18" s="57">
        <v>43207</v>
      </c>
      <c r="C18" s="57">
        <v>41402</v>
      </c>
      <c r="D18" s="57">
        <v>748</v>
      </c>
      <c r="E18" s="57">
        <v>283</v>
      </c>
      <c r="F18" s="58">
        <v>774</v>
      </c>
      <c r="G18"/>
      <c r="H18"/>
      <c r="I18"/>
      <c r="J18"/>
      <c r="K18"/>
    </row>
    <row r="19" spans="1:11" ht="12.75">
      <c r="A19" s="34" t="s">
        <v>14</v>
      </c>
      <c r="B19" s="57">
        <v>37878</v>
      </c>
      <c r="C19" s="57">
        <v>27944</v>
      </c>
      <c r="D19" s="57">
        <v>5050</v>
      </c>
      <c r="E19" s="57">
        <v>945</v>
      </c>
      <c r="F19" s="58">
        <v>3939</v>
      </c>
      <c r="G19"/>
      <c r="H19"/>
      <c r="I19"/>
      <c r="J19"/>
      <c r="K19"/>
    </row>
    <row r="20" spans="1:11" ht="12.75">
      <c r="A20" s="34" t="s">
        <v>15</v>
      </c>
      <c r="B20" s="57">
        <v>41125</v>
      </c>
      <c r="C20" s="57">
        <v>37511</v>
      </c>
      <c r="D20" s="57">
        <v>1910</v>
      </c>
      <c r="E20" s="57">
        <v>323</v>
      </c>
      <c r="F20" s="58">
        <v>1381</v>
      </c>
      <c r="G20"/>
      <c r="H20"/>
      <c r="I20"/>
      <c r="J20"/>
      <c r="K20"/>
    </row>
    <row r="21" spans="1:11" ht="12.75">
      <c r="A21" s="34" t="s">
        <v>16</v>
      </c>
      <c r="B21" s="57">
        <v>39887</v>
      </c>
      <c r="C21" s="57">
        <v>38412</v>
      </c>
      <c r="D21" s="57">
        <v>867</v>
      </c>
      <c r="E21" s="57">
        <v>138</v>
      </c>
      <c r="F21" s="58">
        <v>470</v>
      </c>
      <c r="G21"/>
      <c r="H21"/>
      <c r="I21"/>
      <c r="J21"/>
      <c r="K21"/>
    </row>
    <row r="22" spans="1:11" ht="13.5" thickBot="1">
      <c r="A22" s="88" t="s">
        <v>17</v>
      </c>
      <c r="B22" s="61">
        <v>41447</v>
      </c>
      <c r="C22" s="61">
        <v>35675</v>
      </c>
      <c r="D22" s="61">
        <v>2891</v>
      </c>
      <c r="E22" s="61">
        <v>661</v>
      </c>
      <c r="F22" s="89">
        <v>2220</v>
      </c>
      <c r="G22"/>
      <c r="H22"/>
      <c r="I22"/>
      <c r="J22"/>
      <c r="K22"/>
    </row>
    <row r="23" spans="1:6" ht="12" thickBot="1">
      <c r="A23" s="96" t="s">
        <v>224</v>
      </c>
      <c r="B23" s="97"/>
      <c r="C23" s="97"/>
      <c r="D23" s="97"/>
      <c r="E23" s="97"/>
      <c r="F23" s="98"/>
    </row>
    <row r="24" spans="1:6" ht="11.25">
      <c r="A24" s="94" t="s">
        <v>32</v>
      </c>
      <c r="B24" s="63">
        <v>9018</v>
      </c>
      <c r="C24" s="63">
        <v>7626</v>
      </c>
      <c r="D24" s="63">
        <v>673</v>
      </c>
      <c r="E24" s="63">
        <v>127</v>
      </c>
      <c r="F24" s="106">
        <v>592</v>
      </c>
    </row>
    <row r="25" spans="1:6" ht="11.25">
      <c r="A25" s="91" t="s">
        <v>178</v>
      </c>
      <c r="B25" s="57">
        <v>4421</v>
      </c>
      <c r="C25" s="57">
        <v>4146</v>
      </c>
      <c r="D25" s="57">
        <v>100</v>
      </c>
      <c r="E25" s="57">
        <v>57</v>
      </c>
      <c r="F25" s="58">
        <v>118</v>
      </c>
    </row>
    <row r="26" spans="1:6" ht="11.25">
      <c r="A26" s="91" t="s">
        <v>179</v>
      </c>
      <c r="B26" s="57">
        <v>6735</v>
      </c>
      <c r="C26" s="57">
        <v>2553</v>
      </c>
      <c r="D26" s="57">
        <v>2185</v>
      </c>
      <c r="E26" s="57">
        <v>442</v>
      </c>
      <c r="F26" s="58">
        <v>1555</v>
      </c>
    </row>
    <row r="27" spans="1:6" ht="11.25">
      <c r="A27" s="91" t="s">
        <v>18</v>
      </c>
      <c r="B27" s="57">
        <v>6458</v>
      </c>
      <c r="C27" s="57">
        <v>2988</v>
      </c>
      <c r="D27" s="57">
        <v>1807</v>
      </c>
      <c r="E27" s="57">
        <v>375</v>
      </c>
      <c r="F27" s="58">
        <v>1288</v>
      </c>
    </row>
    <row r="28" spans="1:6" ht="11.25">
      <c r="A28" s="91" t="s">
        <v>180</v>
      </c>
      <c r="B28" s="57">
        <v>3554</v>
      </c>
      <c r="C28" s="57">
        <v>2116</v>
      </c>
      <c r="D28" s="57">
        <v>680</v>
      </c>
      <c r="E28" s="57">
        <v>163</v>
      </c>
      <c r="F28" s="58">
        <v>595</v>
      </c>
    </row>
    <row r="29" spans="1:6" ht="11.25">
      <c r="A29" s="91" t="s">
        <v>19</v>
      </c>
      <c r="B29" s="57">
        <v>9505</v>
      </c>
      <c r="C29" s="57">
        <v>9107</v>
      </c>
      <c r="D29" s="57">
        <v>162</v>
      </c>
      <c r="E29" s="57">
        <v>59</v>
      </c>
      <c r="F29" s="58">
        <v>177</v>
      </c>
    </row>
    <row r="30" spans="1:6" ht="11.25">
      <c r="A30" s="91" t="s">
        <v>20</v>
      </c>
      <c r="B30" s="57">
        <v>7960</v>
      </c>
      <c r="C30" s="57">
        <v>7174</v>
      </c>
      <c r="D30" s="57">
        <v>443</v>
      </c>
      <c r="E30" s="57">
        <v>92</v>
      </c>
      <c r="F30" s="58">
        <v>251</v>
      </c>
    </row>
    <row r="31" spans="1:6" ht="11.25">
      <c r="A31" s="91" t="s">
        <v>181</v>
      </c>
      <c r="B31" s="57">
        <v>3776</v>
      </c>
      <c r="C31" s="57">
        <v>2206</v>
      </c>
      <c r="D31" s="57">
        <v>773</v>
      </c>
      <c r="E31" s="57">
        <v>137</v>
      </c>
      <c r="F31" s="58">
        <v>660</v>
      </c>
    </row>
    <row r="32" spans="1:6" ht="11.25">
      <c r="A32" s="91" t="s">
        <v>182</v>
      </c>
      <c r="B32" s="57">
        <v>5347</v>
      </c>
      <c r="C32" s="57">
        <v>3386</v>
      </c>
      <c r="D32" s="57">
        <v>679</v>
      </c>
      <c r="E32" s="57">
        <v>221</v>
      </c>
      <c r="F32" s="58">
        <v>1061</v>
      </c>
    </row>
    <row r="33" spans="1:6" ht="11.25">
      <c r="A33" s="91" t="s">
        <v>127</v>
      </c>
      <c r="B33" s="57">
        <v>3645</v>
      </c>
      <c r="C33" s="57">
        <v>1793</v>
      </c>
      <c r="D33" s="57">
        <v>832</v>
      </c>
      <c r="E33" s="57">
        <v>222</v>
      </c>
      <c r="F33" s="58">
        <v>798</v>
      </c>
    </row>
    <row r="34" spans="1:6" ht="11.25">
      <c r="A34" s="91" t="s">
        <v>183</v>
      </c>
      <c r="B34" s="57">
        <v>5699</v>
      </c>
      <c r="C34" s="57">
        <v>4761</v>
      </c>
      <c r="D34" s="57">
        <v>515</v>
      </c>
      <c r="E34" s="57">
        <v>41</v>
      </c>
      <c r="F34" s="58">
        <v>382</v>
      </c>
    </row>
    <row r="35" spans="1:6" ht="11.25">
      <c r="A35" s="91" t="s">
        <v>184</v>
      </c>
      <c r="B35" s="57">
        <v>7593</v>
      </c>
      <c r="C35" s="57">
        <v>7142</v>
      </c>
      <c r="D35" s="57">
        <v>222</v>
      </c>
      <c r="E35" s="57">
        <v>52</v>
      </c>
      <c r="F35" s="58">
        <v>177</v>
      </c>
    </row>
    <row r="36" spans="1:6" ht="11.25">
      <c r="A36" s="91" t="s">
        <v>185</v>
      </c>
      <c r="B36" s="57">
        <v>7751</v>
      </c>
      <c r="C36" s="57">
        <v>7002</v>
      </c>
      <c r="D36" s="57">
        <v>441</v>
      </c>
      <c r="E36" s="57">
        <v>66</v>
      </c>
      <c r="F36" s="58">
        <v>242</v>
      </c>
    </row>
    <row r="37" spans="1:6" ht="11.25">
      <c r="A37" s="91" t="s">
        <v>186</v>
      </c>
      <c r="B37" s="57">
        <v>7373</v>
      </c>
      <c r="C37" s="57">
        <v>6119</v>
      </c>
      <c r="D37" s="57">
        <v>730</v>
      </c>
      <c r="E37" s="57">
        <v>131</v>
      </c>
      <c r="F37" s="58">
        <v>393</v>
      </c>
    </row>
    <row r="38" spans="1:6" ht="11.25">
      <c r="A38" s="91" t="s">
        <v>187</v>
      </c>
      <c r="B38" s="57">
        <v>4247</v>
      </c>
      <c r="C38" s="57">
        <v>4147</v>
      </c>
      <c r="D38" s="57">
        <v>43</v>
      </c>
      <c r="E38" s="57">
        <v>11</v>
      </c>
      <c r="F38" s="58">
        <v>46</v>
      </c>
    </row>
    <row r="39" spans="1:6" ht="11.25">
      <c r="A39" s="91" t="s">
        <v>188</v>
      </c>
      <c r="B39" s="57">
        <v>5176</v>
      </c>
      <c r="C39" s="57">
        <v>4941</v>
      </c>
      <c r="D39" s="57">
        <v>104</v>
      </c>
      <c r="E39" s="57">
        <v>19</v>
      </c>
      <c r="F39" s="58">
        <v>112</v>
      </c>
    </row>
    <row r="40" spans="1:6" ht="11.25">
      <c r="A40" s="91" t="s">
        <v>8</v>
      </c>
      <c r="B40" s="57">
        <v>6143</v>
      </c>
      <c r="C40" s="57">
        <v>4924</v>
      </c>
      <c r="D40" s="57">
        <v>548</v>
      </c>
      <c r="E40" s="57">
        <v>100</v>
      </c>
      <c r="F40" s="58">
        <v>571</v>
      </c>
    </row>
    <row r="41" spans="1:6" ht="11.25">
      <c r="A41" s="91" t="s">
        <v>9</v>
      </c>
      <c r="B41" s="57">
        <v>8423</v>
      </c>
      <c r="C41" s="57">
        <v>7766</v>
      </c>
      <c r="D41" s="57">
        <v>257</v>
      </c>
      <c r="E41" s="57">
        <v>55</v>
      </c>
      <c r="F41" s="58">
        <v>345</v>
      </c>
    </row>
    <row r="42" spans="1:6" ht="11.25">
      <c r="A42" s="91" t="s">
        <v>189</v>
      </c>
      <c r="B42" s="57">
        <v>4646</v>
      </c>
      <c r="C42" s="57">
        <v>4530</v>
      </c>
      <c r="D42" s="57">
        <v>61</v>
      </c>
      <c r="E42" s="57">
        <v>17</v>
      </c>
      <c r="F42" s="58">
        <v>38</v>
      </c>
    </row>
    <row r="43" spans="1:6" ht="11.25">
      <c r="A43" s="91" t="s">
        <v>190</v>
      </c>
      <c r="B43" s="57">
        <v>3687</v>
      </c>
      <c r="C43" s="57">
        <v>3426</v>
      </c>
      <c r="D43" s="57">
        <v>132</v>
      </c>
      <c r="E43" s="57">
        <v>37</v>
      </c>
      <c r="F43" s="58">
        <v>92</v>
      </c>
    </row>
    <row r="44" spans="1:6" ht="11.25">
      <c r="A44" s="91" t="s">
        <v>191</v>
      </c>
      <c r="B44" s="57">
        <v>9086</v>
      </c>
      <c r="C44" s="57">
        <v>8141</v>
      </c>
      <c r="D44" s="57">
        <v>457</v>
      </c>
      <c r="E44" s="57">
        <v>147</v>
      </c>
      <c r="F44" s="58">
        <v>341</v>
      </c>
    </row>
    <row r="45" spans="1:6" ht="11.25">
      <c r="A45" s="91" t="s">
        <v>192</v>
      </c>
      <c r="B45" s="57">
        <v>3846</v>
      </c>
      <c r="C45" s="57">
        <v>3173</v>
      </c>
      <c r="D45" s="57">
        <v>291</v>
      </c>
      <c r="E45" s="57">
        <v>65</v>
      </c>
      <c r="F45" s="58">
        <v>317</v>
      </c>
    </row>
    <row r="46" spans="1:6" ht="11.25">
      <c r="A46" s="91" t="s">
        <v>193</v>
      </c>
      <c r="B46" s="57">
        <v>7231</v>
      </c>
      <c r="C46" s="57">
        <v>5331</v>
      </c>
      <c r="D46" s="57">
        <v>1112</v>
      </c>
      <c r="E46" s="57">
        <v>180</v>
      </c>
      <c r="F46" s="58">
        <v>608</v>
      </c>
    </row>
    <row r="47" spans="1:6" ht="11.25">
      <c r="A47" s="91" t="s">
        <v>194</v>
      </c>
      <c r="B47" s="57">
        <v>3949</v>
      </c>
      <c r="C47" s="57">
        <v>3517</v>
      </c>
      <c r="D47" s="57">
        <v>258</v>
      </c>
      <c r="E47" s="57">
        <v>33</v>
      </c>
      <c r="F47" s="58">
        <v>141</v>
      </c>
    </row>
    <row r="48" spans="1:6" ht="11.25">
      <c r="A48" s="91" t="s">
        <v>195</v>
      </c>
      <c r="B48" s="57">
        <v>3605</v>
      </c>
      <c r="C48" s="57">
        <v>1752</v>
      </c>
      <c r="D48" s="57">
        <v>933</v>
      </c>
      <c r="E48" s="57">
        <v>154</v>
      </c>
      <c r="F48" s="58">
        <v>766</v>
      </c>
    </row>
    <row r="49" spans="1:6" ht="11.25">
      <c r="A49" s="91" t="s">
        <v>33</v>
      </c>
      <c r="B49" s="57">
        <v>6642</v>
      </c>
      <c r="C49" s="57">
        <v>4507</v>
      </c>
      <c r="D49" s="57">
        <v>1221</v>
      </c>
      <c r="E49" s="57">
        <v>142</v>
      </c>
      <c r="F49" s="58">
        <v>772</v>
      </c>
    </row>
    <row r="50" spans="1:6" ht="11.25">
      <c r="A50" s="91" t="s">
        <v>21</v>
      </c>
      <c r="B50" s="57">
        <v>9691</v>
      </c>
      <c r="C50" s="57">
        <v>8476</v>
      </c>
      <c r="D50" s="57">
        <v>467</v>
      </c>
      <c r="E50" s="57">
        <v>134</v>
      </c>
      <c r="F50" s="58">
        <v>614</v>
      </c>
    </row>
    <row r="51" spans="1:6" ht="11.25">
      <c r="A51" s="91" t="s">
        <v>196</v>
      </c>
      <c r="B51" s="57">
        <v>3612</v>
      </c>
      <c r="C51" s="57">
        <v>2082</v>
      </c>
      <c r="D51" s="57">
        <v>799</v>
      </c>
      <c r="E51" s="57">
        <v>185</v>
      </c>
      <c r="F51" s="58">
        <v>546</v>
      </c>
    </row>
    <row r="52" spans="1:6" ht="11.25">
      <c r="A52" s="91" t="s">
        <v>197</v>
      </c>
      <c r="B52" s="57">
        <v>4586</v>
      </c>
      <c r="C52" s="57">
        <v>4371</v>
      </c>
      <c r="D52" s="57">
        <v>122</v>
      </c>
      <c r="E52" s="57">
        <v>25</v>
      </c>
      <c r="F52" s="58">
        <v>68</v>
      </c>
    </row>
    <row r="53" spans="1:6" ht="11.25">
      <c r="A53" s="91" t="s">
        <v>198</v>
      </c>
      <c r="B53" s="57">
        <v>3781</v>
      </c>
      <c r="C53" s="57">
        <v>2042</v>
      </c>
      <c r="D53" s="57">
        <v>742</v>
      </c>
      <c r="E53" s="57">
        <v>178</v>
      </c>
      <c r="F53" s="58">
        <v>819</v>
      </c>
    </row>
    <row r="54" spans="1:6" ht="11.25">
      <c r="A54" s="91" t="s">
        <v>199</v>
      </c>
      <c r="B54" s="57">
        <v>4809</v>
      </c>
      <c r="C54" s="57">
        <v>4595</v>
      </c>
      <c r="D54" s="57">
        <v>113</v>
      </c>
      <c r="E54" s="57">
        <v>31</v>
      </c>
      <c r="F54" s="58">
        <v>70</v>
      </c>
    </row>
    <row r="55" spans="1:6" ht="11.25">
      <c r="A55" s="92" t="s">
        <v>200</v>
      </c>
      <c r="B55" s="57">
        <v>5001</v>
      </c>
      <c r="C55" s="57">
        <v>4808</v>
      </c>
      <c r="D55" s="57">
        <v>85</v>
      </c>
      <c r="E55" s="57">
        <v>28</v>
      </c>
      <c r="F55" s="58">
        <v>80</v>
      </c>
    </row>
    <row r="56" spans="1:6" ht="11.25">
      <c r="A56" s="91" t="s">
        <v>22</v>
      </c>
      <c r="B56" s="57">
        <v>8117</v>
      </c>
      <c r="C56" s="57">
        <v>7681</v>
      </c>
      <c r="D56" s="57">
        <v>190</v>
      </c>
      <c r="E56" s="57">
        <v>55</v>
      </c>
      <c r="F56" s="58">
        <v>191</v>
      </c>
    </row>
    <row r="57" spans="1:6" ht="11.25">
      <c r="A57" s="91" t="s">
        <v>12</v>
      </c>
      <c r="B57" s="57">
        <v>11427</v>
      </c>
      <c r="C57" s="57">
        <v>8356</v>
      </c>
      <c r="D57" s="57">
        <v>726</v>
      </c>
      <c r="E57" s="57">
        <v>162</v>
      </c>
      <c r="F57" s="58">
        <v>2183</v>
      </c>
    </row>
    <row r="58" spans="1:6" ht="11.25">
      <c r="A58" s="91" t="s">
        <v>201</v>
      </c>
      <c r="B58" s="57">
        <v>8842</v>
      </c>
      <c r="C58" s="57">
        <v>8629</v>
      </c>
      <c r="D58" s="57">
        <v>95</v>
      </c>
      <c r="E58" s="57">
        <v>31</v>
      </c>
      <c r="F58" s="58">
        <v>87</v>
      </c>
    </row>
    <row r="59" spans="1:6" ht="11.25">
      <c r="A59" s="91" t="s">
        <v>202</v>
      </c>
      <c r="B59" s="57">
        <v>2540</v>
      </c>
      <c r="C59" s="57">
        <v>1097</v>
      </c>
      <c r="D59" s="57">
        <v>737</v>
      </c>
      <c r="E59" s="57">
        <v>203</v>
      </c>
      <c r="F59" s="58">
        <v>503</v>
      </c>
    </row>
    <row r="60" spans="1:6" ht="11.25">
      <c r="A60" s="91" t="s">
        <v>203</v>
      </c>
      <c r="B60" s="57">
        <v>9255</v>
      </c>
      <c r="C60" s="57">
        <v>7669</v>
      </c>
      <c r="D60" s="57">
        <v>920</v>
      </c>
      <c r="E60" s="57">
        <v>97</v>
      </c>
      <c r="F60" s="58">
        <v>569</v>
      </c>
    </row>
    <row r="61" spans="1:6" ht="11.25">
      <c r="A61" s="91" t="s">
        <v>23</v>
      </c>
      <c r="B61" s="57">
        <v>4506</v>
      </c>
      <c r="C61" s="57">
        <v>3195</v>
      </c>
      <c r="D61" s="57">
        <v>369</v>
      </c>
      <c r="E61" s="57">
        <v>219</v>
      </c>
      <c r="F61" s="58">
        <v>723</v>
      </c>
    </row>
    <row r="62" spans="1:6" ht="11.25">
      <c r="A62" s="91" t="s">
        <v>204</v>
      </c>
      <c r="B62" s="57">
        <v>4235</v>
      </c>
      <c r="C62" s="57">
        <v>2802</v>
      </c>
      <c r="D62" s="57">
        <v>395</v>
      </c>
      <c r="E62" s="57">
        <v>263</v>
      </c>
      <c r="F62" s="58">
        <v>775</v>
      </c>
    </row>
    <row r="63" spans="1:6" ht="11.25">
      <c r="A63" s="91" t="s">
        <v>205</v>
      </c>
      <c r="B63" s="57">
        <v>8327</v>
      </c>
      <c r="C63" s="57">
        <v>5625</v>
      </c>
      <c r="D63" s="57">
        <v>1245</v>
      </c>
      <c r="E63" s="57">
        <v>182</v>
      </c>
      <c r="F63" s="58">
        <v>1275</v>
      </c>
    </row>
    <row r="64" spans="1:6" ht="11.25">
      <c r="A64" s="91" t="s">
        <v>13</v>
      </c>
      <c r="B64" s="72">
        <v>4433</v>
      </c>
      <c r="C64" s="72">
        <v>4288</v>
      </c>
      <c r="D64" s="72">
        <v>72</v>
      </c>
      <c r="E64" s="72">
        <v>18</v>
      </c>
      <c r="F64" s="116">
        <v>55</v>
      </c>
    </row>
    <row r="65" spans="1:6" ht="11.25">
      <c r="A65" s="92" t="s">
        <v>24</v>
      </c>
      <c r="B65" s="73">
        <v>8332</v>
      </c>
      <c r="C65" s="72">
        <v>7960</v>
      </c>
      <c r="D65" s="117">
        <v>166</v>
      </c>
      <c r="E65" s="72">
        <v>46</v>
      </c>
      <c r="F65" s="116">
        <v>160</v>
      </c>
    </row>
    <row r="66" spans="1:6" ht="11.25">
      <c r="A66" s="92" t="s">
        <v>14</v>
      </c>
      <c r="B66" s="72">
        <v>7757</v>
      </c>
      <c r="C66" s="72">
        <v>6776</v>
      </c>
      <c r="D66" s="72">
        <v>500</v>
      </c>
      <c r="E66" s="72">
        <v>87</v>
      </c>
      <c r="F66" s="116">
        <v>394</v>
      </c>
    </row>
    <row r="67" spans="1:6" ht="11.25">
      <c r="A67" s="92" t="s">
        <v>206</v>
      </c>
      <c r="B67" s="72">
        <v>4698</v>
      </c>
      <c r="C67" s="72">
        <v>4365</v>
      </c>
      <c r="D67" s="72">
        <v>147</v>
      </c>
      <c r="E67" s="72">
        <v>42</v>
      </c>
      <c r="F67" s="116">
        <v>144</v>
      </c>
    </row>
    <row r="68" spans="1:6" ht="11.25">
      <c r="A68" s="92" t="s">
        <v>207</v>
      </c>
      <c r="B68" s="72">
        <v>4512</v>
      </c>
      <c r="C68" s="72">
        <v>4226</v>
      </c>
      <c r="D68" s="72">
        <v>131</v>
      </c>
      <c r="E68" s="72">
        <v>27</v>
      </c>
      <c r="F68" s="116">
        <v>128</v>
      </c>
    </row>
    <row r="69" spans="1:6" ht="11.25">
      <c r="A69" s="92" t="s">
        <v>25</v>
      </c>
      <c r="B69" s="72">
        <v>8389</v>
      </c>
      <c r="C69" s="72">
        <v>7670</v>
      </c>
      <c r="D69" s="72">
        <v>369</v>
      </c>
      <c r="E69" s="72">
        <v>83</v>
      </c>
      <c r="F69" s="116">
        <v>267</v>
      </c>
    </row>
    <row r="70" spans="1:6" ht="11.25">
      <c r="A70" s="92" t="s">
        <v>208</v>
      </c>
      <c r="B70" s="72">
        <v>4337</v>
      </c>
      <c r="C70" s="72">
        <v>4245</v>
      </c>
      <c r="D70" s="72">
        <v>36</v>
      </c>
      <c r="E70" s="72">
        <v>14</v>
      </c>
      <c r="F70" s="116">
        <v>42</v>
      </c>
    </row>
    <row r="71" spans="1:6" ht="11.25">
      <c r="A71" s="92" t="s">
        <v>26</v>
      </c>
      <c r="B71" s="72">
        <v>5245</v>
      </c>
      <c r="C71" s="72">
        <v>5106</v>
      </c>
      <c r="D71" s="72">
        <v>61</v>
      </c>
      <c r="E71" s="72">
        <v>20</v>
      </c>
      <c r="F71" s="116">
        <v>58</v>
      </c>
    </row>
    <row r="72" spans="1:6" ht="11.25">
      <c r="A72" s="92" t="s">
        <v>27</v>
      </c>
      <c r="B72" s="72">
        <v>8018</v>
      </c>
      <c r="C72" s="72">
        <v>7584</v>
      </c>
      <c r="D72" s="72">
        <v>219</v>
      </c>
      <c r="E72" s="72">
        <v>41</v>
      </c>
      <c r="F72" s="116">
        <v>174</v>
      </c>
    </row>
    <row r="73" spans="1:6" ht="11.25">
      <c r="A73" s="92" t="s">
        <v>209</v>
      </c>
      <c r="B73" s="72">
        <v>5214</v>
      </c>
      <c r="C73" s="72">
        <v>1953</v>
      </c>
      <c r="D73" s="72">
        <v>1766</v>
      </c>
      <c r="E73" s="72">
        <v>368</v>
      </c>
      <c r="F73" s="116">
        <v>1127</v>
      </c>
    </row>
    <row r="74" spans="1:6" ht="11.25">
      <c r="A74" s="92" t="s">
        <v>210</v>
      </c>
      <c r="B74" s="72">
        <v>9324</v>
      </c>
      <c r="C74" s="72">
        <v>6535</v>
      </c>
      <c r="D74" s="72">
        <v>1003</v>
      </c>
      <c r="E74" s="72">
        <v>267</v>
      </c>
      <c r="F74" s="116">
        <v>1519</v>
      </c>
    </row>
    <row r="75" spans="1:6" ht="11.25">
      <c r="A75" s="92" t="s">
        <v>34</v>
      </c>
      <c r="B75" s="72">
        <v>4273</v>
      </c>
      <c r="C75" s="72">
        <v>3870</v>
      </c>
      <c r="D75" s="72">
        <v>200</v>
      </c>
      <c r="E75" s="72">
        <v>31</v>
      </c>
      <c r="F75" s="116">
        <v>172</v>
      </c>
    </row>
    <row r="76" spans="1:6" ht="11.25">
      <c r="A76" s="92" t="s">
        <v>211</v>
      </c>
      <c r="B76" s="72">
        <v>7225</v>
      </c>
      <c r="C76" s="72">
        <v>3012</v>
      </c>
      <c r="D76" s="72">
        <v>2108</v>
      </c>
      <c r="E76" s="72">
        <v>457</v>
      </c>
      <c r="F76" s="116">
        <v>1648</v>
      </c>
    </row>
    <row r="77" spans="1:6" ht="11.25">
      <c r="A77" s="92" t="s">
        <v>212</v>
      </c>
      <c r="B77" s="72">
        <v>5419</v>
      </c>
      <c r="C77" s="72">
        <v>2185</v>
      </c>
      <c r="D77" s="72">
        <v>1785</v>
      </c>
      <c r="E77" s="72">
        <v>312</v>
      </c>
      <c r="F77" s="116">
        <v>1137</v>
      </c>
    </row>
    <row r="78" spans="1:6" ht="11.25">
      <c r="A78" s="92" t="s">
        <v>213</v>
      </c>
      <c r="B78" s="72">
        <v>4200</v>
      </c>
      <c r="C78" s="72">
        <v>3850</v>
      </c>
      <c r="D78" s="72">
        <v>192</v>
      </c>
      <c r="E78" s="72">
        <v>30</v>
      </c>
      <c r="F78" s="116">
        <v>128</v>
      </c>
    </row>
    <row r="79" spans="1:6" ht="11.25">
      <c r="A79" s="92" t="s">
        <v>28</v>
      </c>
      <c r="B79" s="72">
        <v>9077</v>
      </c>
      <c r="C79" s="72">
        <v>7828</v>
      </c>
      <c r="D79" s="72">
        <v>516</v>
      </c>
      <c r="E79" s="72">
        <v>116</v>
      </c>
      <c r="F79" s="116">
        <v>617</v>
      </c>
    </row>
    <row r="80" spans="1:6" ht="11.25">
      <c r="A80" s="92" t="s">
        <v>29</v>
      </c>
      <c r="B80" s="72">
        <v>3856</v>
      </c>
      <c r="C80" s="72">
        <v>3705</v>
      </c>
      <c r="D80" s="72">
        <v>102</v>
      </c>
      <c r="E80" s="72">
        <v>14</v>
      </c>
      <c r="F80" s="116">
        <v>35</v>
      </c>
    </row>
    <row r="81" spans="1:6" ht="11.25">
      <c r="A81" s="92" t="s">
        <v>214</v>
      </c>
      <c r="B81" s="72">
        <v>4183</v>
      </c>
      <c r="C81" s="72">
        <v>4048</v>
      </c>
      <c r="D81" s="72">
        <v>86</v>
      </c>
      <c r="E81" s="72">
        <v>9</v>
      </c>
      <c r="F81" s="116">
        <v>40</v>
      </c>
    </row>
    <row r="82" spans="1:6" ht="11.25">
      <c r="A82" s="92" t="s">
        <v>215</v>
      </c>
      <c r="B82" s="72">
        <v>4293</v>
      </c>
      <c r="C82" s="72">
        <v>4140</v>
      </c>
      <c r="D82" s="72">
        <v>69</v>
      </c>
      <c r="E82" s="72">
        <v>22</v>
      </c>
      <c r="F82" s="116">
        <v>62</v>
      </c>
    </row>
    <row r="83" spans="1:6" ht="11.25">
      <c r="A83" s="92" t="s">
        <v>216</v>
      </c>
      <c r="B83" s="72">
        <v>4673</v>
      </c>
      <c r="C83" s="72">
        <v>4508</v>
      </c>
      <c r="D83" s="72">
        <v>101</v>
      </c>
      <c r="E83" s="72">
        <v>19</v>
      </c>
      <c r="F83" s="116">
        <v>45</v>
      </c>
    </row>
    <row r="84" spans="1:6" ht="11.25">
      <c r="A84" s="92" t="s">
        <v>35</v>
      </c>
      <c r="B84" s="72">
        <v>3924</v>
      </c>
      <c r="C84" s="72">
        <v>3781</v>
      </c>
      <c r="D84" s="72">
        <v>83</v>
      </c>
      <c r="E84" s="72">
        <v>10</v>
      </c>
      <c r="F84" s="116">
        <v>50</v>
      </c>
    </row>
    <row r="85" spans="1:6" ht="11.25">
      <c r="A85" s="92" t="s">
        <v>30</v>
      </c>
      <c r="B85" s="72">
        <v>8156</v>
      </c>
      <c r="C85" s="72">
        <v>7817</v>
      </c>
      <c r="D85" s="72">
        <v>207</v>
      </c>
      <c r="E85" s="72">
        <v>28</v>
      </c>
      <c r="F85" s="116">
        <v>104</v>
      </c>
    </row>
    <row r="86" spans="1:6" ht="11.25">
      <c r="A86" s="92" t="s">
        <v>217</v>
      </c>
      <c r="B86" s="72">
        <v>7000</v>
      </c>
      <c r="C86" s="72">
        <v>6779</v>
      </c>
      <c r="D86" s="72">
        <v>127</v>
      </c>
      <c r="E86" s="72">
        <v>21</v>
      </c>
      <c r="F86" s="116">
        <v>73</v>
      </c>
    </row>
    <row r="87" spans="1:6" ht="11.25">
      <c r="A87" s="92" t="s">
        <v>218</v>
      </c>
      <c r="B87" s="72">
        <v>3802</v>
      </c>
      <c r="C87" s="72">
        <v>3634</v>
      </c>
      <c r="D87" s="72">
        <v>92</v>
      </c>
      <c r="E87" s="72">
        <v>15</v>
      </c>
      <c r="F87" s="116">
        <v>61</v>
      </c>
    </row>
    <row r="88" spans="1:6" ht="11.25">
      <c r="A88" s="92" t="s">
        <v>219</v>
      </c>
      <c r="B88" s="72">
        <v>4305</v>
      </c>
      <c r="C88" s="72">
        <v>3427</v>
      </c>
      <c r="D88" s="72">
        <v>391</v>
      </c>
      <c r="E88" s="72">
        <v>131</v>
      </c>
      <c r="F88" s="116">
        <v>356</v>
      </c>
    </row>
    <row r="89" spans="1:6" ht="11.25">
      <c r="A89" s="92" t="s">
        <v>220</v>
      </c>
      <c r="B89" s="72">
        <v>3746</v>
      </c>
      <c r="C89" s="72">
        <v>2199</v>
      </c>
      <c r="D89" s="72">
        <v>821</v>
      </c>
      <c r="E89" s="72">
        <v>185</v>
      </c>
      <c r="F89" s="116">
        <v>541</v>
      </c>
    </row>
    <row r="90" spans="1:6" ht="11.25">
      <c r="A90" s="92" t="s">
        <v>221</v>
      </c>
      <c r="B90" s="72">
        <v>9672</v>
      </c>
      <c r="C90" s="72">
        <v>8695</v>
      </c>
      <c r="D90" s="72">
        <v>354</v>
      </c>
      <c r="E90" s="72">
        <v>144</v>
      </c>
      <c r="F90" s="116">
        <v>479</v>
      </c>
    </row>
    <row r="91" spans="1:6" ht="11.25">
      <c r="A91" s="92" t="s">
        <v>222</v>
      </c>
      <c r="B91" s="72">
        <v>4074</v>
      </c>
      <c r="C91" s="72">
        <v>3785</v>
      </c>
      <c r="D91" s="72">
        <v>177</v>
      </c>
      <c r="E91" s="72">
        <v>33</v>
      </c>
      <c r="F91" s="116">
        <v>79</v>
      </c>
    </row>
    <row r="92" spans="1:6" ht="12" thickBot="1">
      <c r="A92" s="93" t="s">
        <v>223</v>
      </c>
      <c r="B92" s="74">
        <v>4354</v>
      </c>
      <c r="C92" s="74">
        <v>3527</v>
      </c>
      <c r="D92" s="74">
        <v>479</v>
      </c>
      <c r="E92" s="74">
        <v>100</v>
      </c>
      <c r="F92" s="114">
        <v>248</v>
      </c>
    </row>
    <row r="93" spans="1:6" ht="11.25">
      <c r="A93" s="31"/>
      <c r="B93" s="12"/>
      <c r="C93" s="12"/>
      <c r="D93" s="12"/>
      <c r="E93" s="12"/>
      <c r="F93" s="12"/>
    </row>
    <row r="94" spans="1:7" ht="15">
      <c r="A94" s="31"/>
      <c r="B94" s="113"/>
      <c r="C94" s="113"/>
      <c r="D94" s="113"/>
      <c r="E94" s="113"/>
      <c r="F94" s="113"/>
      <c r="G94" s="2"/>
    </row>
    <row r="95" spans="1:6" ht="11.25">
      <c r="A95" s="31"/>
      <c r="B95" s="12"/>
      <c r="C95" s="12"/>
      <c r="D95" s="12"/>
      <c r="E95" s="12"/>
      <c r="F95" s="12"/>
    </row>
    <row r="96" spans="1:6" ht="11.25">
      <c r="A96" s="31"/>
      <c r="B96" s="12"/>
      <c r="C96" s="12"/>
      <c r="D96" s="12"/>
      <c r="E96" s="12"/>
      <c r="F96" s="12"/>
    </row>
    <row r="97" spans="1:6" ht="11.25">
      <c r="A97" s="31"/>
      <c r="B97" s="12"/>
      <c r="C97" s="12"/>
      <c r="D97" s="12"/>
      <c r="E97" s="12"/>
      <c r="F97" s="12"/>
    </row>
    <row r="98" spans="1:6" ht="11.25">
      <c r="A98" s="31"/>
      <c r="B98" s="12"/>
      <c r="C98" s="12"/>
      <c r="D98" s="12"/>
      <c r="E98" s="12"/>
      <c r="F98" s="12"/>
    </row>
    <row r="99" spans="1:6" ht="11.25">
      <c r="A99" s="31"/>
      <c r="B99" s="12"/>
      <c r="C99" s="12"/>
      <c r="D99" s="12"/>
      <c r="E99" s="12"/>
      <c r="F99" s="12"/>
    </row>
    <row r="100" spans="1:6" ht="11.25">
      <c r="A100" s="31"/>
      <c r="B100" s="12"/>
      <c r="C100" s="12"/>
      <c r="D100" s="12"/>
      <c r="E100" s="12"/>
      <c r="F100" s="12"/>
    </row>
    <row r="101" spans="1:6" ht="11.25">
      <c r="A101" s="31"/>
      <c r="B101" s="12"/>
      <c r="C101" s="12"/>
      <c r="D101" s="12"/>
      <c r="E101" s="12"/>
      <c r="F101" s="12"/>
    </row>
    <row r="102" spans="1:6" ht="11.25">
      <c r="A102" s="31"/>
      <c r="B102" s="12"/>
      <c r="C102" s="12"/>
      <c r="D102" s="12"/>
      <c r="E102" s="12"/>
      <c r="F102" s="12"/>
    </row>
    <row r="103" spans="1:6" ht="11.25">
      <c r="A103" s="31"/>
      <c r="B103" s="12"/>
      <c r="C103" s="12"/>
      <c r="D103" s="12"/>
      <c r="E103" s="12"/>
      <c r="F103" s="12"/>
    </row>
    <row r="104" spans="1:6" ht="11.25">
      <c r="A104" s="31"/>
      <c r="B104" s="12"/>
      <c r="C104" s="12"/>
      <c r="D104" s="12"/>
      <c r="E104" s="12"/>
      <c r="F104" s="12"/>
    </row>
    <row r="105" spans="1:6" ht="11.25">
      <c r="A105" s="31"/>
      <c r="B105" s="12"/>
      <c r="C105" s="12"/>
      <c r="D105" s="12"/>
      <c r="E105" s="12"/>
      <c r="F105" s="12"/>
    </row>
    <row r="106" spans="1:6" ht="11.25">
      <c r="A106" s="31"/>
      <c r="B106" s="12"/>
      <c r="C106" s="12"/>
      <c r="D106" s="12"/>
      <c r="E106" s="12"/>
      <c r="F106" s="12"/>
    </row>
    <row r="107" spans="1:6" ht="11.25">
      <c r="A107" s="31"/>
      <c r="B107" s="12"/>
      <c r="C107" s="12"/>
      <c r="D107" s="12"/>
      <c r="E107" s="12"/>
      <c r="F107" s="12"/>
    </row>
    <row r="108" spans="1:6" ht="11.25">
      <c r="A108" s="31"/>
      <c r="B108" s="12"/>
      <c r="C108" s="12"/>
      <c r="D108" s="12"/>
      <c r="E108" s="12"/>
      <c r="F108" s="12"/>
    </row>
    <row r="109" spans="1:6" ht="11.25">
      <c r="A109" s="31"/>
      <c r="B109" s="12"/>
      <c r="C109" s="12"/>
      <c r="D109" s="12"/>
      <c r="E109" s="12"/>
      <c r="F109" s="12"/>
    </row>
    <row r="110" spans="1:6" ht="11.25">
      <c r="A110" s="31"/>
      <c r="B110" s="12"/>
      <c r="C110" s="12"/>
      <c r="D110" s="12"/>
      <c r="E110" s="12"/>
      <c r="F110" s="12"/>
    </row>
    <row r="111" spans="1:6" ht="11.25">
      <c r="A111" s="31"/>
      <c r="B111" s="12"/>
      <c r="C111" s="12"/>
      <c r="D111" s="12"/>
      <c r="E111" s="12"/>
      <c r="F111" s="12"/>
    </row>
    <row r="112" spans="1:6" ht="11.25">
      <c r="A112" s="31"/>
      <c r="B112" s="12"/>
      <c r="C112" s="12"/>
      <c r="D112" s="12"/>
      <c r="E112" s="12"/>
      <c r="F112" s="12"/>
    </row>
    <row r="113" spans="1:6" ht="11.25">
      <c r="A113" s="31"/>
      <c r="B113" s="12"/>
      <c r="C113" s="12"/>
      <c r="D113" s="12"/>
      <c r="E113" s="12"/>
      <c r="F113" s="12"/>
    </row>
    <row r="114" spans="1:6" ht="11.25">
      <c r="A114" s="31"/>
      <c r="B114" s="12"/>
      <c r="C114" s="12"/>
      <c r="D114" s="12"/>
      <c r="E114" s="12"/>
      <c r="F114" s="12"/>
    </row>
    <row r="115" spans="1:6" ht="11.25">
      <c r="A115" s="31"/>
      <c r="B115" s="12"/>
      <c r="C115" s="12"/>
      <c r="D115" s="12"/>
      <c r="E115" s="12"/>
      <c r="F115" s="12"/>
    </row>
    <row r="116" spans="1:6" ht="11.25">
      <c r="A116" s="31"/>
      <c r="B116" s="12"/>
      <c r="C116" s="12"/>
      <c r="D116" s="12"/>
      <c r="E116" s="12"/>
      <c r="F116" s="12"/>
    </row>
    <row r="117" spans="1:6" ht="11.25">
      <c r="A117" s="31"/>
      <c r="B117" s="12"/>
      <c r="C117" s="12"/>
      <c r="D117" s="12"/>
      <c r="E117" s="12"/>
      <c r="F117" s="12"/>
    </row>
    <row r="118" spans="1:6" ht="11.25">
      <c r="A118" s="31"/>
      <c r="B118" s="12"/>
      <c r="C118" s="12"/>
      <c r="D118" s="12"/>
      <c r="E118" s="12"/>
      <c r="F118" s="12"/>
    </row>
    <row r="119" spans="1:6" ht="11.25">
      <c r="A119" s="31"/>
      <c r="B119" s="12"/>
      <c r="C119" s="12"/>
      <c r="D119" s="12"/>
      <c r="E119" s="12"/>
      <c r="F119" s="12"/>
    </row>
    <row r="120" spans="1:6" ht="11.25">
      <c r="A120" s="31"/>
      <c r="B120" s="12"/>
      <c r="C120" s="12"/>
      <c r="D120" s="12"/>
      <c r="E120" s="12"/>
      <c r="F120" s="12"/>
    </row>
    <row r="121" spans="1:6" ht="11.25">
      <c r="A121" s="31"/>
      <c r="B121" s="12"/>
      <c r="C121" s="12"/>
      <c r="D121" s="12"/>
      <c r="E121" s="12"/>
      <c r="F121" s="12"/>
    </row>
    <row r="122" spans="1:6" ht="11.25">
      <c r="A122" s="31"/>
      <c r="B122" s="12"/>
      <c r="C122" s="12"/>
      <c r="D122" s="12"/>
      <c r="E122" s="12"/>
      <c r="F122" s="12"/>
    </row>
    <row r="123" spans="1:6" ht="11.25">
      <c r="A123" s="31"/>
      <c r="B123" s="12"/>
      <c r="C123" s="12"/>
      <c r="D123" s="12"/>
      <c r="E123" s="12"/>
      <c r="F123" s="12"/>
    </row>
    <row r="124" spans="1:6" ht="11.25">
      <c r="A124" s="31"/>
      <c r="B124" s="12"/>
      <c r="C124" s="12"/>
      <c r="D124" s="12"/>
      <c r="E124" s="12"/>
      <c r="F124" s="12"/>
    </row>
    <row r="125" spans="1:6" ht="11.25">
      <c r="A125" s="31"/>
      <c r="B125" s="12"/>
      <c r="C125" s="12"/>
      <c r="D125" s="12"/>
      <c r="E125" s="12"/>
      <c r="F125" s="12"/>
    </row>
    <row r="126" spans="1:6" ht="11.25">
      <c r="A126" s="31"/>
      <c r="B126" s="12"/>
      <c r="C126" s="12"/>
      <c r="D126" s="12"/>
      <c r="E126" s="12"/>
      <c r="F126" s="12"/>
    </row>
    <row r="127" spans="1:6" ht="11.25">
      <c r="A127" s="31"/>
      <c r="B127" s="12"/>
      <c r="C127" s="12"/>
      <c r="D127" s="12"/>
      <c r="E127" s="12"/>
      <c r="F127" s="12"/>
    </row>
    <row r="128" spans="1:6" ht="11.25">
      <c r="A128" s="31"/>
      <c r="B128" s="12"/>
      <c r="C128" s="12"/>
      <c r="D128" s="12"/>
      <c r="E128" s="12"/>
      <c r="F128" s="12"/>
    </row>
    <row r="129" spans="1:6" ht="11.25">
      <c r="A129" s="31"/>
      <c r="B129" s="12"/>
      <c r="C129" s="12"/>
      <c r="D129" s="12"/>
      <c r="E129" s="12"/>
      <c r="F129" s="12"/>
    </row>
    <row r="130" spans="1:6" ht="11.25">
      <c r="A130" s="31"/>
      <c r="B130" s="12"/>
      <c r="C130" s="12"/>
      <c r="D130" s="12"/>
      <c r="E130" s="12"/>
      <c r="F130" s="12"/>
    </row>
    <row r="131" spans="1:6" ht="11.25">
      <c r="A131" s="31"/>
      <c r="B131" s="12"/>
      <c r="C131" s="12"/>
      <c r="D131" s="12"/>
      <c r="E131" s="12"/>
      <c r="F131" s="12"/>
    </row>
    <row r="132" spans="1:6" ht="11.25">
      <c r="A132" s="31"/>
      <c r="B132" s="12"/>
      <c r="C132" s="12"/>
      <c r="D132" s="12"/>
      <c r="E132" s="12"/>
      <c r="F132" s="12"/>
    </row>
    <row r="133" spans="1:6" ht="11.25">
      <c r="A133" s="31"/>
      <c r="B133" s="12"/>
      <c r="C133" s="12"/>
      <c r="D133" s="12"/>
      <c r="E133" s="12"/>
      <c r="F133" s="12"/>
    </row>
    <row r="134" spans="1:6" ht="11.25">
      <c r="A134" s="31"/>
      <c r="B134" s="12"/>
      <c r="C134" s="12"/>
      <c r="D134" s="12"/>
      <c r="E134" s="12"/>
      <c r="F134" s="12"/>
    </row>
    <row r="135" spans="1:6" ht="11.25">
      <c r="A135" s="31"/>
      <c r="B135" s="12"/>
      <c r="C135" s="12"/>
      <c r="D135" s="12"/>
      <c r="E135" s="12"/>
      <c r="F135" s="12"/>
    </row>
    <row r="136" spans="1:6" ht="11.25">
      <c r="A136" s="31"/>
      <c r="B136" s="12"/>
      <c r="C136" s="12"/>
      <c r="D136" s="12"/>
      <c r="E136" s="12"/>
      <c r="F136" s="12"/>
    </row>
    <row r="137" spans="1:6" ht="11.25">
      <c r="A137" s="31"/>
      <c r="B137" s="12"/>
      <c r="C137" s="12"/>
      <c r="D137" s="12"/>
      <c r="E137" s="12"/>
      <c r="F137" s="12"/>
    </row>
    <row r="138" spans="1:6" ht="11.25">
      <c r="A138" s="31"/>
      <c r="B138" s="12"/>
      <c r="C138" s="12"/>
      <c r="D138" s="12"/>
      <c r="E138" s="12"/>
      <c r="F138" s="12"/>
    </row>
    <row r="139" spans="1:6" ht="11.25">
      <c r="A139" s="31"/>
      <c r="B139" s="12"/>
      <c r="C139" s="12"/>
      <c r="D139" s="12"/>
      <c r="E139" s="12"/>
      <c r="F139" s="12"/>
    </row>
    <row r="140" spans="1:6" ht="11.25">
      <c r="A140" s="31"/>
      <c r="B140" s="12"/>
      <c r="C140" s="12"/>
      <c r="D140" s="12"/>
      <c r="E140" s="12"/>
      <c r="F140" s="12"/>
    </row>
    <row r="141" spans="1:6" ht="11.25">
      <c r="A141" s="31"/>
      <c r="B141" s="12"/>
      <c r="C141" s="12"/>
      <c r="D141" s="12"/>
      <c r="E141" s="12"/>
      <c r="F141" s="12"/>
    </row>
    <row r="142" spans="1:6" ht="11.25">
      <c r="A142" s="31"/>
      <c r="B142" s="12"/>
      <c r="C142" s="12"/>
      <c r="D142" s="12"/>
      <c r="E142" s="12"/>
      <c r="F142" s="12"/>
    </row>
    <row r="143" spans="1:6" ht="11.25">
      <c r="A143" s="31"/>
      <c r="B143" s="12"/>
      <c r="C143" s="12"/>
      <c r="D143" s="12"/>
      <c r="E143" s="12"/>
      <c r="F143" s="12"/>
    </row>
    <row r="144" spans="1:6" ht="11.25">
      <c r="A144" s="31"/>
      <c r="B144" s="12"/>
      <c r="C144" s="12"/>
      <c r="D144" s="12"/>
      <c r="E144" s="12"/>
      <c r="F144" s="12"/>
    </row>
    <row r="145" spans="1:6" ht="11.25">
      <c r="A145" s="31"/>
      <c r="B145" s="12"/>
      <c r="C145" s="12"/>
      <c r="D145" s="12"/>
      <c r="E145" s="12"/>
      <c r="F145" s="12"/>
    </row>
    <row r="146" spans="1:6" ht="11.25">
      <c r="A146" s="31"/>
      <c r="B146" s="12"/>
      <c r="C146" s="12"/>
      <c r="D146" s="12"/>
      <c r="E146" s="12"/>
      <c r="F146" s="12"/>
    </row>
    <row r="147" spans="1:6" ht="11.25">
      <c r="A147" s="31"/>
      <c r="B147" s="12"/>
      <c r="C147" s="12"/>
      <c r="D147" s="12"/>
      <c r="E147" s="12"/>
      <c r="F147" s="12"/>
    </row>
    <row r="148" spans="1:6" ht="11.25">
      <c r="A148" s="31"/>
      <c r="B148" s="12"/>
      <c r="C148" s="12"/>
      <c r="D148" s="12"/>
      <c r="E148" s="12"/>
      <c r="F148" s="12"/>
    </row>
    <row r="149" spans="1:6" ht="11.25">
      <c r="A149" s="31"/>
      <c r="B149" s="12"/>
      <c r="C149" s="12"/>
      <c r="D149" s="12"/>
      <c r="E149" s="12"/>
      <c r="F149" s="12"/>
    </row>
    <row r="150" spans="1:6" ht="11.25">
      <c r="A150" s="31"/>
      <c r="B150" s="12"/>
      <c r="C150" s="12"/>
      <c r="D150" s="12"/>
      <c r="E150" s="12"/>
      <c r="F150" s="12"/>
    </row>
    <row r="151" spans="1:6" ht="11.25">
      <c r="A151" s="31"/>
      <c r="B151" s="12"/>
      <c r="C151" s="12"/>
      <c r="D151" s="12"/>
      <c r="E151" s="12"/>
      <c r="F151" s="12"/>
    </row>
    <row r="152" spans="1:6" ht="11.25">
      <c r="A152" s="31"/>
      <c r="B152" s="12"/>
      <c r="C152" s="12"/>
      <c r="D152" s="12"/>
      <c r="E152" s="12"/>
      <c r="F152" s="12"/>
    </row>
    <row r="153" spans="1:6" ht="11.25">
      <c r="A153" s="31"/>
      <c r="B153" s="12"/>
      <c r="C153" s="12"/>
      <c r="D153" s="12"/>
      <c r="E153" s="12"/>
      <c r="F153" s="12"/>
    </row>
    <row r="154" spans="1:6" ht="11.25">
      <c r="A154" s="31"/>
      <c r="B154" s="12"/>
      <c r="C154" s="12"/>
      <c r="D154" s="12"/>
      <c r="E154" s="12"/>
      <c r="F154" s="12"/>
    </row>
    <row r="155" spans="1:6" ht="11.25">
      <c r="A155" s="31"/>
      <c r="B155" s="12"/>
      <c r="C155" s="12"/>
      <c r="D155" s="12"/>
      <c r="E155" s="12"/>
      <c r="F155" s="12"/>
    </row>
    <row r="156" spans="1:6" ht="11.25">
      <c r="A156" s="31"/>
      <c r="B156" s="12"/>
      <c r="C156" s="12"/>
      <c r="D156" s="12"/>
      <c r="E156" s="12"/>
      <c r="F156" s="12"/>
    </row>
    <row r="157" spans="1:6" ht="11.25">
      <c r="A157" s="31"/>
      <c r="B157" s="12"/>
      <c r="C157" s="12"/>
      <c r="D157" s="12"/>
      <c r="E157" s="12"/>
      <c r="F157" s="12"/>
    </row>
    <row r="158" spans="1:6" ht="11.25">
      <c r="A158" s="31"/>
      <c r="B158" s="12"/>
      <c r="C158" s="12"/>
      <c r="D158" s="12"/>
      <c r="E158" s="12"/>
      <c r="F158" s="12"/>
    </row>
    <row r="159" spans="1:6" ht="11.25">
      <c r="A159" s="31"/>
      <c r="B159" s="12"/>
      <c r="C159" s="12"/>
      <c r="D159" s="12"/>
      <c r="E159" s="12"/>
      <c r="F159" s="12"/>
    </row>
    <row r="160" spans="1:6" ht="11.25">
      <c r="A160" s="31"/>
      <c r="B160" s="12"/>
      <c r="C160" s="12"/>
      <c r="D160" s="12"/>
      <c r="E160" s="12"/>
      <c r="F160" s="12"/>
    </row>
    <row r="161" spans="1:6" ht="11.25">
      <c r="A161" s="31"/>
      <c r="B161" s="12"/>
      <c r="C161" s="12"/>
      <c r="D161" s="12"/>
      <c r="E161" s="12"/>
      <c r="F161" s="12"/>
    </row>
    <row r="162" spans="1:6" ht="11.25">
      <c r="A162" s="31"/>
      <c r="B162" s="12"/>
      <c r="C162" s="12"/>
      <c r="D162" s="12"/>
      <c r="E162" s="12"/>
      <c r="F162" s="12"/>
    </row>
    <row r="163" spans="1:6" ht="11.25">
      <c r="A163" s="31"/>
      <c r="B163" s="12"/>
      <c r="C163" s="12"/>
      <c r="D163" s="12"/>
      <c r="E163" s="12"/>
      <c r="F163" s="12"/>
    </row>
    <row r="164" spans="1:6" ht="11.25">
      <c r="A164" s="31"/>
      <c r="B164" s="12"/>
      <c r="C164" s="12"/>
      <c r="D164" s="12"/>
      <c r="E164" s="12"/>
      <c r="F164" s="12"/>
    </row>
    <row r="165" spans="1:6" ht="11.25">
      <c r="A165" s="31"/>
      <c r="B165" s="12"/>
      <c r="C165" s="12"/>
      <c r="D165" s="12"/>
      <c r="E165" s="12"/>
      <c r="F165" s="12"/>
    </row>
    <row r="166" spans="1:6" ht="11.25">
      <c r="A166" s="31"/>
      <c r="B166" s="12"/>
      <c r="C166" s="12"/>
      <c r="D166" s="12"/>
      <c r="E166" s="12"/>
      <c r="F166" s="12"/>
    </row>
    <row r="167" spans="1:6" ht="11.25">
      <c r="A167" s="31"/>
      <c r="B167" s="12"/>
      <c r="C167" s="12"/>
      <c r="D167" s="12"/>
      <c r="E167" s="12"/>
      <c r="F167" s="12"/>
    </row>
    <row r="168" spans="1:6" ht="11.25">
      <c r="A168" s="31"/>
      <c r="B168" s="12"/>
      <c r="C168" s="12"/>
      <c r="D168" s="12"/>
      <c r="E168" s="12"/>
      <c r="F168" s="12"/>
    </row>
    <row r="169" spans="1:6" ht="11.25">
      <c r="A169" s="31"/>
      <c r="B169" s="12"/>
      <c r="C169" s="12"/>
      <c r="D169" s="12"/>
      <c r="E169" s="12"/>
      <c r="F169" s="12"/>
    </row>
    <row r="170" spans="1:6" ht="11.25">
      <c r="A170" s="31"/>
      <c r="B170" s="12"/>
      <c r="C170" s="12"/>
      <c r="D170" s="12"/>
      <c r="E170" s="12"/>
      <c r="F170" s="12"/>
    </row>
    <row r="171" spans="1:6" ht="11.25">
      <c r="A171" s="31"/>
      <c r="B171" s="12"/>
      <c r="C171" s="12"/>
      <c r="D171" s="12"/>
      <c r="E171" s="12"/>
      <c r="F171" s="12"/>
    </row>
    <row r="172" spans="1:6" ht="11.25">
      <c r="A172" s="31"/>
      <c r="B172" s="12"/>
      <c r="C172" s="12"/>
      <c r="D172" s="12"/>
      <c r="E172" s="12"/>
      <c r="F172" s="12"/>
    </row>
    <row r="173" spans="1:6" ht="11.25">
      <c r="A173" s="31"/>
      <c r="B173" s="12"/>
      <c r="C173" s="12"/>
      <c r="D173" s="12"/>
      <c r="E173" s="12"/>
      <c r="F173" s="12"/>
    </row>
    <row r="174" spans="1:6" ht="11.25">
      <c r="A174" s="31"/>
      <c r="B174" s="12"/>
      <c r="C174" s="12"/>
      <c r="D174" s="12"/>
      <c r="E174" s="12"/>
      <c r="F174" s="12"/>
    </row>
    <row r="175" spans="1:6" ht="11.25">
      <c r="A175" s="31"/>
      <c r="B175" s="12"/>
      <c r="C175" s="12"/>
      <c r="D175" s="12"/>
      <c r="E175" s="12"/>
      <c r="F175" s="12"/>
    </row>
    <row r="176" spans="1:6" ht="11.25">
      <c r="A176" s="31"/>
      <c r="B176" s="12"/>
      <c r="C176" s="12"/>
      <c r="D176" s="12"/>
      <c r="E176" s="12"/>
      <c r="F176" s="12"/>
    </row>
    <row r="177" spans="1:6" ht="11.25">
      <c r="A177" s="31"/>
      <c r="B177" s="12"/>
      <c r="C177" s="12"/>
      <c r="D177" s="12"/>
      <c r="E177" s="12"/>
      <c r="F177" s="12"/>
    </row>
    <row r="178" spans="1:6" ht="11.25">
      <c r="A178" s="31"/>
      <c r="B178" s="12"/>
      <c r="C178" s="12"/>
      <c r="D178" s="12"/>
      <c r="E178" s="12"/>
      <c r="F178" s="12"/>
    </row>
    <row r="179" spans="1:6" ht="11.25">
      <c r="A179" s="31"/>
      <c r="B179" s="12"/>
      <c r="C179" s="12"/>
      <c r="D179" s="12"/>
      <c r="E179" s="12"/>
      <c r="F179" s="12"/>
    </row>
    <row r="180" spans="1:6" ht="11.25">
      <c r="A180" s="31"/>
      <c r="B180" s="12"/>
      <c r="C180" s="12"/>
      <c r="D180" s="12"/>
      <c r="E180" s="12"/>
      <c r="F180" s="12"/>
    </row>
    <row r="181" spans="1:6" ht="11.25">
      <c r="A181" s="31"/>
      <c r="B181" s="12"/>
      <c r="C181" s="12"/>
      <c r="D181" s="12"/>
      <c r="E181" s="12"/>
      <c r="F181" s="12"/>
    </row>
    <row r="182" spans="1:6" ht="11.25">
      <c r="A182" s="31"/>
      <c r="B182" s="12"/>
      <c r="C182" s="12"/>
      <c r="D182" s="12"/>
      <c r="E182" s="12"/>
      <c r="F182" s="12"/>
    </row>
    <row r="183" spans="1:6" ht="11.25">
      <c r="A183" s="31"/>
      <c r="B183" s="12"/>
      <c r="C183" s="12"/>
      <c r="D183" s="12"/>
      <c r="E183" s="12"/>
      <c r="F183" s="12"/>
    </row>
    <row r="184" spans="1:6" ht="11.25">
      <c r="A184" s="31"/>
      <c r="B184" s="12"/>
      <c r="C184" s="12"/>
      <c r="D184" s="12"/>
      <c r="E184" s="12"/>
      <c r="F184" s="12"/>
    </row>
    <row r="185" spans="1:6" ht="11.25">
      <c r="A185" s="31"/>
      <c r="B185" s="12"/>
      <c r="C185" s="12"/>
      <c r="D185" s="12"/>
      <c r="E185" s="12"/>
      <c r="F185" s="12"/>
    </row>
    <row r="186" spans="1:6" ht="11.25">
      <c r="A186" s="31"/>
      <c r="B186" s="12"/>
      <c r="C186" s="12"/>
      <c r="D186" s="12"/>
      <c r="E186" s="12"/>
      <c r="F186" s="12"/>
    </row>
    <row r="187" spans="1:6" ht="11.25">
      <c r="A187" s="31"/>
      <c r="B187" s="12"/>
      <c r="C187" s="12"/>
      <c r="D187" s="12"/>
      <c r="E187" s="12"/>
      <c r="F187" s="12"/>
    </row>
    <row r="188" spans="1:6" ht="11.25">
      <c r="A188" s="31"/>
      <c r="B188" s="12"/>
      <c r="C188" s="12"/>
      <c r="D188" s="12"/>
      <c r="E188" s="12"/>
      <c r="F188" s="12"/>
    </row>
    <row r="189" spans="1:6" ht="11.25">
      <c r="A189" s="31"/>
      <c r="B189" s="12"/>
      <c r="C189" s="12"/>
      <c r="D189" s="12"/>
      <c r="E189" s="12"/>
      <c r="F189" s="12"/>
    </row>
    <row r="190" ht="11.25">
      <c r="A190" s="5"/>
    </row>
    <row r="191" ht="11.25">
      <c r="A191" s="5"/>
    </row>
    <row r="192" ht="11.25">
      <c r="A192" s="5"/>
    </row>
    <row r="193" ht="11.25">
      <c r="A193" s="5"/>
    </row>
    <row r="194" ht="11.25">
      <c r="A194" s="5"/>
    </row>
    <row r="195" ht="11.25">
      <c r="A195" s="5"/>
    </row>
    <row r="196" ht="11.25">
      <c r="A196" s="5"/>
    </row>
    <row r="197" ht="11.25">
      <c r="A197" s="5"/>
    </row>
    <row r="198" ht="11.25">
      <c r="A198" s="5"/>
    </row>
    <row r="199" ht="11.25">
      <c r="A199" s="5"/>
    </row>
    <row r="200" ht="11.25">
      <c r="A200" s="5"/>
    </row>
    <row r="201" ht="11.25">
      <c r="A201" s="5"/>
    </row>
    <row r="202" ht="11.25">
      <c r="A202" s="5"/>
    </row>
    <row r="203" ht="11.25">
      <c r="A203" s="5"/>
    </row>
    <row r="204" ht="11.25">
      <c r="A204" s="5"/>
    </row>
    <row r="205" ht="11.25">
      <c r="A205" s="5"/>
    </row>
    <row r="206" ht="11.25">
      <c r="A206" s="5"/>
    </row>
    <row r="207" ht="11.25">
      <c r="A207" s="5"/>
    </row>
    <row r="208" ht="11.25">
      <c r="A208" s="5"/>
    </row>
    <row r="209" ht="11.25">
      <c r="A209" s="5"/>
    </row>
    <row r="210" ht="11.25">
      <c r="A210" s="5"/>
    </row>
    <row r="211" ht="11.25">
      <c r="A211" s="5"/>
    </row>
    <row r="212" ht="11.25">
      <c r="A212" s="5"/>
    </row>
    <row r="213" ht="11.25">
      <c r="A213" s="5"/>
    </row>
    <row r="214" ht="11.25">
      <c r="A214" s="5"/>
    </row>
    <row r="215" ht="11.25">
      <c r="A215" s="5"/>
    </row>
    <row r="216" ht="11.25">
      <c r="A216" s="5"/>
    </row>
    <row r="217" ht="11.25">
      <c r="A217" s="5"/>
    </row>
    <row r="218" ht="11.25">
      <c r="A218" s="5"/>
    </row>
    <row r="219" ht="11.25">
      <c r="A219" s="5"/>
    </row>
    <row r="220" ht="11.25">
      <c r="A220" s="5"/>
    </row>
    <row r="221" ht="11.25">
      <c r="A221" s="5"/>
    </row>
    <row r="222" ht="11.25">
      <c r="A222" s="5"/>
    </row>
    <row r="223" ht="11.25">
      <c r="A223" s="5"/>
    </row>
    <row r="224" ht="11.25">
      <c r="A224" s="5"/>
    </row>
    <row r="225" ht="11.25">
      <c r="A225" s="5"/>
    </row>
    <row r="226" ht="11.25">
      <c r="A226" s="5"/>
    </row>
    <row r="227" ht="11.25">
      <c r="A227" s="5"/>
    </row>
    <row r="228" ht="11.25">
      <c r="A228" s="5"/>
    </row>
    <row r="229" ht="11.25">
      <c r="A229" s="5"/>
    </row>
    <row r="230" ht="11.25">
      <c r="A230" s="5"/>
    </row>
    <row r="231" ht="11.25">
      <c r="A231" s="5"/>
    </row>
    <row r="232" ht="11.25">
      <c r="A232" s="5"/>
    </row>
    <row r="233" ht="11.25">
      <c r="A233" s="5"/>
    </row>
    <row r="234" ht="11.25">
      <c r="A234" s="5"/>
    </row>
    <row r="235" ht="11.25">
      <c r="A235" s="5"/>
    </row>
    <row r="236" ht="11.25">
      <c r="A236" s="5"/>
    </row>
    <row r="237" ht="11.25">
      <c r="A237" s="5"/>
    </row>
    <row r="238" ht="11.25">
      <c r="A238" s="5"/>
    </row>
    <row r="239" ht="11.25">
      <c r="A239" s="5"/>
    </row>
    <row r="240" ht="11.25">
      <c r="A240" s="5"/>
    </row>
    <row r="241" ht="11.25">
      <c r="A241" s="5"/>
    </row>
    <row r="242" ht="11.25">
      <c r="A242" s="5"/>
    </row>
    <row r="243" ht="11.25">
      <c r="A243" s="5"/>
    </row>
    <row r="244" ht="11.25">
      <c r="A244" s="5"/>
    </row>
    <row r="245" ht="11.25">
      <c r="A245" s="5"/>
    </row>
    <row r="246" ht="11.25">
      <c r="A246" s="5"/>
    </row>
    <row r="247" ht="11.25">
      <c r="A247" s="5"/>
    </row>
    <row r="248" ht="11.25">
      <c r="A248" s="5"/>
    </row>
    <row r="249" ht="11.25">
      <c r="A249" s="5"/>
    </row>
    <row r="250" ht="11.25">
      <c r="A250" s="5"/>
    </row>
    <row r="251" ht="11.25">
      <c r="A251" s="5"/>
    </row>
    <row r="252" ht="11.25">
      <c r="A252" s="5"/>
    </row>
    <row r="253" ht="11.25">
      <c r="A253" s="5"/>
    </row>
    <row r="254" ht="11.25">
      <c r="A254" s="5"/>
    </row>
    <row r="255" ht="11.25">
      <c r="A255" s="5"/>
    </row>
    <row r="256" ht="11.25">
      <c r="A256" s="5"/>
    </row>
    <row r="257" ht="11.25">
      <c r="A257" s="5"/>
    </row>
    <row r="258" ht="11.25">
      <c r="A258" s="5"/>
    </row>
    <row r="259" ht="11.25">
      <c r="A259" s="5"/>
    </row>
    <row r="260" ht="11.25">
      <c r="A260" s="5"/>
    </row>
    <row r="261" ht="11.25">
      <c r="A261" s="5"/>
    </row>
    <row r="262" ht="11.25">
      <c r="A262" s="5"/>
    </row>
    <row r="263" ht="11.25">
      <c r="A263" s="5"/>
    </row>
    <row r="264" ht="11.25">
      <c r="A264" s="5"/>
    </row>
    <row r="265" ht="11.25">
      <c r="A265" s="5"/>
    </row>
    <row r="266" ht="11.25">
      <c r="A266" s="5"/>
    </row>
    <row r="267" ht="11.25">
      <c r="A267" s="5"/>
    </row>
    <row r="268" ht="11.25">
      <c r="A268" s="5"/>
    </row>
    <row r="269" ht="11.25">
      <c r="A269" s="5"/>
    </row>
    <row r="270" ht="11.25">
      <c r="A270" s="5"/>
    </row>
    <row r="271" ht="11.25">
      <c r="A271" s="5"/>
    </row>
    <row r="272" ht="11.25">
      <c r="A272" s="5"/>
    </row>
    <row r="273" ht="11.25">
      <c r="A273" s="5"/>
    </row>
    <row r="274" ht="11.25">
      <c r="A274" s="5"/>
    </row>
    <row r="275" ht="11.25">
      <c r="A275" s="5"/>
    </row>
  </sheetData>
  <sheetProtection sheet="1" objects="1" scenarios="1"/>
  <mergeCells count="2">
    <mergeCell ref="C5:F5"/>
    <mergeCell ref="A23:F23"/>
  </mergeCells>
  <printOptions/>
  <pageMargins left="0.35433070866141736" right="0.35433070866141736" top="0" bottom="0" header="0" footer="0"/>
  <pageSetup fitToHeight="1" fitToWidth="1" horizontalDpi="600" verticalDpi="600" orientation="portrait" paperSize="9" scale="76" r:id="rId1"/>
  <headerFooter alignWithMargins="0">
    <oddFooter>&amp;L&amp;8Source: ONS, Crown Copyright 2018&amp;R&amp;7Transportation &amp; Connectivity, Economy Directorate, www.birmingham.gov.uk/census, Brenda.henry@birmingham.gov.uk, 0121 303 4208</odd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M275"/>
  <sheetViews>
    <sheetView zoomScalePageLayoutView="0" workbookViewId="0" topLeftCell="A1">
      <pane xSplit="1" ySplit="6" topLeftCell="B7" activePane="bottomRight" state="frozen"/>
      <selection pane="topLeft" activeCell="B28" sqref="B28"/>
      <selection pane="topRight" activeCell="B28" sqref="B28"/>
      <selection pane="bottomLeft" activeCell="B28" sqref="B28"/>
      <selection pane="bottomRight" activeCell="H58" sqref="H58"/>
    </sheetView>
  </sheetViews>
  <sheetFormatPr defaultColWidth="9.8515625" defaultRowHeight="12.75"/>
  <cols>
    <col min="1" max="1" width="22.00390625" style="1" customWidth="1"/>
    <col min="2" max="2" width="20.7109375" style="6" customWidth="1"/>
    <col min="3" max="6" width="21.28125" style="2" customWidth="1"/>
    <col min="7" max="16" width="9.8515625" style="12" customWidth="1"/>
    <col min="17" max="16384" width="9.8515625" style="2" customWidth="1"/>
  </cols>
  <sheetData>
    <row r="1" ht="15">
      <c r="F1" s="32" t="s">
        <v>170</v>
      </c>
    </row>
    <row r="2" spans="1:6" ht="12.75">
      <c r="A2" s="25" t="s">
        <v>163</v>
      </c>
      <c r="B2" s="2"/>
      <c r="E2" s="3" t="s">
        <v>0</v>
      </c>
      <c r="F2" s="11"/>
    </row>
    <row r="3" spans="1:6" ht="12">
      <c r="A3" s="26" t="s">
        <v>164</v>
      </c>
      <c r="F3" s="11"/>
    </row>
    <row r="4" spans="1:6" ht="12.75" thickBot="1">
      <c r="A4" s="26" t="s">
        <v>166</v>
      </c>
      <c r="F4" s="11"/>
    </row>
    <row r="5" spans="1:6" ht="11.25">
      <c r="A5" s="79"/>
      <c r="B5" s="87"/>
      <c r="C5" s="81" t="s">
        <v>2</v>
      </c>
      <c r="D5" s="81"/>
      <c r="E5" s="81"/>
      <c r="F5" s="82"/>
    </row>
    <row r="6" spans="1:6" s="4" customFormat="1" ht="45">
      <c r="A6" s="83"/>
      <c r="B6" s="84" t="s">
        <v>1</v>
      </c>
      <c r="C6" s="84" t="s">
        <v>167</v>
      </c>
      <c r="D6" s="84" t="s">
        <v>168</v>
      </c>
      <c r="E6" s="85" t="s">
        <v>152</v>
      </c>
      <c r="F6" s="86" t="s">
        <v>165</v>
      </c>
    </row>
    <row r="7" spans="1:6" ht="11.25">
      <c r="A7" s="75" t="s">
        <v>3</v>
      </c>
      <c r="B7" s="78">
        <v>23366044</v>
      </c>
      <c r="C7" s="28">
        <v>91.2</v>
      </c>
      <c r="D7" s="28">
        <v>3.7</v>
      </c>
      <c r="E7" s="28">
        <v>0.8</v>
      </c>
      <c r="F7" s="29">
        <v>4.3</v>
      </c>
    </row>
    <row r="8" spans="1:6" ht="11.25">
      <c r="A8" s="34" t="s">
        <v>4</v>
      </c>
      <c r="B8" s="27">
        <v>22063368</v>
      </c>
      <c r="C8" s="70">
        <v>90.9</v>
      </c>
      <c r="D8" s="70">
        <v>3.9</v>
      </c>
      <c r="E8" s="70">
        <v>0.8</v>
      </c>
      <c r="F8" s="71">
        <v>4.4</v>
      </c>
    </row>
    <row r="9" spans="1:6" ht="11.25">
      <c r="A9" s="34" t="s">
        <v>5</v>
      </c>
      <c r="B9" s="27">
        <v>2294909</v>
      </c>
      <c r="C9" s="70">
        <v>91.9</v>
      </c>
      <c r="D9" s="70">
        <v>3.7</v>
      </c>
      <c r="E9" s="70">
        <v>0.7</v>
      </c>
      <c r="F9" s="71">
        <v>3.7</v>
      </c>
    </row>
    <row r="10" spans="1:6" ht="11.25">
      <c r="A10" s="34" t="s">
        <v>6</v>
      </c>
      <c r="B10" s="27">
        <v>1086748</v>
      </c>
      <c r="C10" s="70">
        <v>87</v>
      </c>
      <c r="D10" s="70">
        <v>6</v>
      </c>
      <c r="E10" s="70">
        <v>1.2</v>
      </c>
      <c r="F10" s="71">
        <v>5.7</v>
      </c>
    </row>
    <row r="11" spans="1:13" ht="12" thickBot="1">
      <c r="A11" s="88" t="s">
        <v>7</v>
      </c>
      <c r="B11" s="102">
        <v>410736</v>
      </c>
      <c r="C11" s="104">
        <v>82.1</v>
      </c>
      <c r="D11" s="104">
        <v>8.5</v>
      </c>
      <c r="E11" s="104">
        <v>1.9</v>
      </c>
      <c r="F11" s="105">
        <v>7.5</v>
      </c>
      <c r="G11" s="13"/>
      <c r="H11" s="13"/>
      <c r="I11" s="13"/>
      <c r="J11" s="13"/>
      <c r="K11" s="13"/>
      <c r="L11" s="13"/>
      <c r="M11" s="13"/>
    </row>
    <row r="12" spans="1:6" ht="12" thickBot="1">
      <c r="A12" s="108" t="s">
        <v>36</v>
      </c>
      <c r="B12" s="109"/>
      <c r="C12" s="111"/>
      <c r="D12" s="111"/>
      <c r="E12" s="111"/>
      <c r="F12" s="112"/>
    </row>
    <row r="13" spans="1:6" ht="11.25">
      <c r="A13" s="75" t="s">
        <v>8</v>
      </c>
      <c r="B13" s="60">
        <f>'language number'!B13</f>
        <v>39709</v>
      </c>
      <c r="C13" s="64">
        <f>'language number'!C13/'language number'!B13*100</f>
        <v>87.51668387519203</v>
      </c>
      <c r="D13" s="64">
        <f>'language number'!D13/'language number'!B13*100</f>
        <v>5.296028608124103</v>
      </c>
      <c r="E13" s="64">
        <f>'language number'!E13/'language number'!B13*100</f>
        <v>1.1810924475559696</v>
      </c>
      <c r="F13" s="107">
        <f>'language number'!F13/'language number'!B13*100</f>
        <v>6.006195069127906</v>
      </c>
    </row>
    <row r="14" spans="1:6" ht="11.25">
      <c r="A14" s="34" t="s">
        <v>9</v>
      </c>
      <c r="B14" s="54">
        <f>'language number'!B14</f>
        <v>41008</v>
      </c>
      <c r="C14" s="66">
        <f>'language number'!C14/'language number'!B14*100</f>
        <v>91.20415528677331</v>
      </c>
      <c r="D14" s="66">
        <f>'language number'!D14/'language number'!B14*100</f>
        <v>3.667577058134998</v>
      </c>
      <c r="E14" s="66">
        <f>'language number'!E14/'language number'!B14*100</f>
        <v>0.880316035895435</v>
      </c>
      <c r="F14" s="55">
        <f>'language number'!F14/'language number'!B14*100</f>
        <v>4.247951619196255</v>
      </c>
    </row>
    <row r="15" spans="1:6" ht="11.25">
      <c r="A15" s="34" t="s">
        <v>10</v>
      </c>
      <c r="B15" s="54">
        <f>'language number'!B15</f>
        <v>39244</v>
      </c>
      <c r="C15" s="66">
        <f>'language number'!C15/'language number'!B15*100</f>
        <v>67.40903067984915</v>
      </c>
      <c r="D15" s="66">
        <f>'language number'!D15/'language number'!B15*100</f>
        <v>17.60778717765773</v>
      </c>
      <c r="E15" s="66">
        <f>E33+E42+E53+E54</f>
        <v>11.80881507002794</v>
      </c>
      <c r="F15" s="55">
        <f>'language number'!F15/'language number'!B15*100</f>
        <v>11.861685862807054</v>
      </c>
    </row>
    <row r="16" spans="1:6" ht="11.25">
      <c r="A16" s="34" t="s">
        <v>11</v>
      </c>
      <c r="B16" s="54">
        <f>'language number'!B16</f>
        <v>39483</v>
      </c>
      <c r="C16" s="66">
        <f>'language number'!C16/'language number'!B16*100</f>
        <v>67.73041562191324</v>
      </c>
      <c r="D16" s="66">
        <f>'language number'!D16/'language number'!B16*100</f>
        <v>17.159283742370135</v>
      </c>
      <c r="E16" s="66">
        <f>'language number'!E16/'language number'!B16*100</f>
        <v>3.6699338956006384</v>
      </c>
      <c r="F16" s="55">
        <f>'language number'!F16/'language number'!B16*100</f>
        <v>11.440366740116</v>
      </c>
    </row>
    <row r="17" spans="1:6" ht="11.25">
      <c r="A17" s="34" t="s">
        <v>12</v>
      </c>
      <c r="B17" s="54">
        <f>'language number'!B17</f>
        <v>47748</v>
      </c>
      <c r="C17" s="66">
        <f>'language number'!C17/'language number'!B17*100</f>
        <v>64.72941275027226</v>
      </c>
      <c r="D17" s="66">
        <f>'language number'!D17/'language number'!B17*100</f>
        <v>13.123062746083605</v>
      </c>
      <c r="E17" s="66">
        <f>'language number'!E17/'language number'!B17*100</f>
        <v>3.7153388623607273</v>
      </c>
      <c r="F17" s="55">
        <f>'language number'!F17/'language number'!B17*100</f>
        <v>18.432185641283404</v>
      </c>
    </row>
    <row r="18" spans="1:6" ht="11.25">
      <c r="A18" s="34" t="s">
        <v>13</v>
      </c>
      <c r="B18" s="54">
        <f>'language number'!B18</f>
        <v>43207</v>
      </c>
      <c r="C18" s="66">
        <f>'language number'!C18/'language number'!B18*100</f>
        <v>95.82243617932279</v>
      </c>
      <c r="D18" s="66">
        <f>'language number'!D18/'language number'!B18*100</f>
        <v>1.7312009628069527</v>
      </c>
      <c r="E18" s="66">
        <f>'language number'!E18/'language number'!B18*100</f>
        <v>0.6549864605272294</v>
      </c>
      <c r="F18" s="55">
        <f>'language number'!F18/'language number'!B18*100</f>
        <v>1.7913763973430232</v>
      </c>
    </row>
    <row r="19" spans="1:6" ht="11.25">
      <c r="A19" s="34" t="s">
        <v>14</v>
      </c>
      <c r="B19" s="54">
        <f>'language number'!B19</f>
        <v>37878</v>
      </c>
      <c r="C19" s="66">
        <f>'language number'!C19/'language number'!B19*100</f>
        <v>73.77369449284545</v>
      </c>
      <c r="D19" s="66">
        <f>'language number'!D19/'language number'!B19*100</f>
        <v>13.332277311368076</v>
      </c>
      <c r="E19" s="66">
        <f>'language number'!E19/'language number'!B19*100</f>
        <v>2.494851892919373</v>
      </c>
      <c r="F19" s="55">
        <f>'language number'!F19/'language number'!B19*100</f>
        <v>10.3991763028671</v>
      </c>
    </row>
    <row r="20" spans="1:6" ht="11.25">
      <c r="A20" s="34" t="s">
        <v>15</v>
      </c>
      <c r="B20" s="54">
        <f>'language number'!B20</f>
        <v>41125</v>
      </c>
      <c r="C20" s="66">
        <f>'language number'!C20/'language number'!B20*100</f>
        <v>91.21215805471124</v>
      </c>
      <c r="D20" s="66">
        <f>'language number'!D20/'language number'!B20*100</f>
        <v>4.644376899696049</v>
      </c>
      <c r="E20" s="66">
        <f>'language number'!E20/'language number'!B20*100</f>
        <v>0.7854103343465045</v>
      </c>
      <c r="F20" s="55">
        <f>'language number'!F20/'language number'!B20*100</f>
        <v>3.3580547112462007</v>
      </c>
    </row>
    <row r="21" spans="1:6" ht="11.25">
      <c r="A21" s="34" t="s">
        <v>16</v>
      </c>
      <c r="B21" s="54">
        <f>'language number'!B21</f>
        <v>39887</v>
      </c>
      <c r="C21" s="66">
        <f>'language number'!C21/'language number'!B21*100</f>
        <v>96.30205330057412</v>
      </c>
      <c r="D21" s="66">
        <f>'language number'!D21/'language number'!B21*100</f>
        <v>2.1736405345099907</v>
      </c>
      <c r="E21" s="66">
        <f>'language number'!E21/'language number'!B21*100</f>
        <v>0.34597738611577705</v>
      </c>
      <c r="F21" s="55">
        <f>'language number'!F21/'language number'!B21*100</f>
        <v>1.1783287788001104</v>
      </c>
    </row>
    <row r="22" spans="1:6" ht="12" thickBot="1">
      <c r="A22" s="88" t="s">
        <v>17</v>
      </c>
      <c r="B22" s="62">
        <f>'language number'!B22</f>
        <v>41447</v>
      </c>
      <c r="C22" s="67">
        <f>'language number'!C22/'language number'!B22*100</f>
        <v>86.07378097329119</v>
      </c>
      <c r="D22" s="67">
        <f>'language number'!D22/'language number'!B22*100</f>
        <v>6.975173112649891</v>
      </c>
      <c r="E22" s="67">
        <f>'language number'!E22/'language number'!B22*100</f>
        <v>1.5948078268632229</v>
      </c>
      <c r="F22" s="69">
        <f>'language number'!F22/'language number'!B22*100</f>
        <v>5.356238087195695</v>
      </c>
    </row>
    <row r="23" spans="1:6" ht="12" thickBot="1">
      <c r="A23" s="99" t="s">
        <v>224</v>
      </c>
      <c r="B23" s="100"/>
      <c r="C23" s="100"/>
      <c r="D23" s="100"/>
      <c r="E23" s="100"/>
      <c r="F23" s="101"/>
    </row>
    <row r="24" spans="1:6" ht="11.25">
      <c r="A24" s="94" t="s">
        <v>32</v>
      </c>
      <c r="B24" s="63">
        <f>'language number'!B24</f>
        <v>9018</v>
      </c>
      <c r="C24" s="95">
        <f>'language number'!C24/'language number'!$B24*100</f>
        <v>84.56420492348636</v>
      </c>
      <c r="D24" s="95">
        <f>'language number'!D24/'language number'!$B24*100</f>
        <v>7.4628520736305175</v>
      </c>
      <c r="E24" s="95">
        <f>'language number'!E24/'language number'!$B24*100</f>
        <v>1.4082945220669771</v>
      </c>
      <c r="F24" s="65">
        <f>'language number'!F24/'language number'!$B24*100</f>
        <v>6.564648480816146</v>
      </c>
    </row>
    <row r="25" spans="1:6" ht="11.25">
      <c r="A25" s="91" t="s">
        <v>178</v>
      </c>
      <c r="B25" s="57">
        <f>'language number'!B25</f>
        <v>4421</v>
      </c>
      <c r="C25" s="95">
        <f>'language number'!C25/'language number'!$B25*100</f>
        <v>93.77968785342684</v>
      </c>
      <c r="D25" s="95">
        <f>'language number'!D25/'language number'!$B25*100</f>
        <v>2.261931689662972</v>
      </c>
      <c r="E25" s="95">
        <f>'language number'!E25/'language number'!$B25*100</f>
        <v>1.289301063107894</v>
      </c>
      <c r="F25" s="65">
        <f>'language number'!F25/'language number'!$B25*100</f>
        <v>2.669079393802307</v>
      </c>
    </row>
    <row r="26" spans="1:6" ht="11.25">
      <c r="A26" s="91" t="s">
        <v>179</v>
      </c>
      <c r="B26" s="57">
        <f>'language number'!B26</f>
        <v>6735</v>
      </c>
      <c r="C26" s="95">
        <f>'language number'!C26/'language number'!$B26*100</f>
        <v>37.906458797327396</v>
      </c>
      <c r="D26" s="95">
        <f>'language number'!D26/'language number'!$B26*100</f>
        <v>32.44246473645137</v>
      </c>
      <c r="E26" s="95">
        <f>'language number'!E26/'language number'!$B26*100</f>
        <v>6.562731997030438</v>
      </c>
      <c r="F26" s="65">
        <f>'language number'!F26/'language number'!$B26*100</f>
        <v>23.088344469190794</v>
      </c>
    </row>
    <row r="27" spans="1:6" ht="11.25">
      <c r="A27" s="91" t="s">
        <v>18</v>
      </c>
      <c r="B27" s="57">
        <f>'language number'!B27</f>
        <v>6458</v>
      </c>
      <c r="C27" s="95">
        <f>'language number'!C27/'language number'!$B27*100</f>
        <v>46.268194487457414</v>
      </c>
      <c r="D27" s="95">
        <f>'language number'!D27/'language number'!$B27*100</f>
        <v>27.980799008981112</v>
      </c>
      <c r="E27" s="95">
        <f>'language number'!E27/'language number'!$B27*100</f>
        <v>5.806751316196965</v>
      </c>
      <c r="F27" s="65">
        <f>'language number'!F27/'language number'!$B27*100</f>
        <v>19.944255187364508</v>
      </c>
    </row>
    <row r="28" spans="1:6" ht="11.25">
      <c r="A28" s="91" t="s">
        <v>180</v>
      </c>
      <c r="B28" s="57">
        <f>'language number'!B28</f>
        <v>3554</v>
      </c>
      <c r="C28" s="95">
        <f>'language number'!C28/'language number'!$B28*100</f>
        <v>59.53854811480023</v>
      </c>
      <c r="D28" s="95">
        <f>'language number'!D28/'language number'!$B28*100</f>
        <v>19.133370849746765</v>
      </c>
      <c r="E28" s="95">
        <f>'language number'!E28/'language number'!$B28*100</f>
        <v>4.586381541924592</v>
      </c>
      <c r="F28" s="65">
        <f>'language number'!F28/'language number'!$B28*100</f>
        <v>16.74169949352842</v>
      </c>
    </row>
    <row r="29" spans="1:6" ht="11.25">
      <c r="A29" s="91" t="s">
        <v>19</v>
      </c>
      <c r="B29" s="57">
        <f>'language number'!B29</f>
        <v>9505</v>
      </c>
      <c r="C29" s="95">
        <f>'language number'!C29/'language number'!$B29*100</f>
        <v>95.81273014203052</v>
      </c>
      <c r="D29" s="95">
        <f>'language number'!D29/'language number'!$B29*100</f>
        <v>1.7043661230931089</v>
      </c>
      <c r="E29" s="95">
        <f>'language number'!E29/'language number'!$B29*100</f>
        <v>0.6207259337190952</v>
      </c>
      <c r="F29" s="65">
        <f>'language number'!F29/'language number'!$B29*100</f>
        <v>1.8621778011572856</v>
      </c>
    </row>
    <row r="30" spans="1:6" ht="11.25">
      <c r="A30" s="91" t="s">
        <v>20</v>
      </c>
      <c r="B30" s="57">
        <f>'language number'!B30</f>
        <v>7960</v>
      </c>
      <c r="C30" s="95">
        <f>'language number'!C30/'language number'!$B30*100</f>
        <v>90.12562814070351</v>
      </c>
      <c r="D30" s="95">
        <f>'language number'!D30/'language number'!$B30*100</f>
        <v>5.565326633165829</v>
      </c>
      <c r="E30" s="95">
        <f>'language number'!E30/'language number'!$B30*100</f>
        <v>1.1557788944723617</v>
      </c>
      <c r="F30" s="65">
        <f>'language number'!F30/'language number'!$B30*100</f>
        <v>3.1532663316582914</v>
      </c>
    </row>
    <row r="31" spans="1:6" ht="11.25">
      <c r="A31" s="91" t="s">
        <v>181</v>
      </c>
      <c r="B31" s="57">
        <f>'language number'!B31</f>
        <v>3776</v>
      </c>
      <c r="C31" s="95">
        <f>'language number'!C31/'language number'!$B31*100</f>
        <v>58.42161016949152</v>
      </c>
      <c r="D31" s="95">
        <f>'language number'!D31/'language number'!$B31*100</f>
        <v>20.471398305084744</v>
      </c>
      <c r="E31" s="95">
        <f>'language number'!E31/'language number'!$B31*100</f>
        <v>3.628177966101695</v>
      </c>
      <c r="F31" s="65">
        <f>'language number'!F31/'language number'!$B31*100</f>
        <v>17.478813559322035</v>
      </c>
    </row>
    <row r="32" spans="1:6" ht="11.25">
      <c r="A32" s="91" t="s">
        <v>182</v>
      </c>
      <c r="B32" s="57">
        <f>'language number'!B32</f>
        <v>5347</v>
      </c>
      <c r="C32" s="95">
        <f>'language number'!C32/'language number'!$B32*100</f>
        <v>63.32522910043015</v>
      </c>
      <c r="D32" s="95">
        <f>'language number'!D32/'language number'!$B32*100</f>
        <v>12.6987095567608</v>
      </c>
      <c r="E32" s="95">
        <f>'language number'!E32/'language number'!$B32*100</f>
        <v>4.133158780624649</v>
      </c>
      <c r="F32" s="65">
        <f>'language number'!F32/'language number'!$B32*100</f>
        <v>19.842902562184403</v>
      </c>
    </row>
    <row r="33" spans="1:6" ht="11.25">
      <c r="A33" s="91" t="s">
        <v>127</v>
      </c>
      <c r="B33" s="57">
        <f>'language number'!B33</f>
        <v>3645</v>
      </c>
      <c r="C33" s="95">
        <f>'language number'!C33/'language number'!$B33*100</f>
        <v>49.19067215363512</v>
      </c>
      <c r="D33" s="95">
        <f>'language number'!D33/'language number'!$B33*100</f>
        <v>22.82578875171468</v>
      </c>
      <c r="E33" s="95">
        <f>'language number'!E33/'language number'!$B33*100</f>
        <v>6.090534979423869</v>
      </c>
      <c r="F33" s="65">
        <f>'language number'!F33/'language number'!$B33*100</f>
        <v>21.89300411522634</v>
      </c>
    </row>
    <row r="34" spans="1:6" ht="11.25">
      <c r="A34" s="91" t="s">
        <v>183</v>
      </c>
      <c r="B34" s="57">
        <f>'language number'!B34</f>
        <v>5699</v>
      </c>
      <c r="C34" s="95">
        <f>'language number'!C34/'language number'!$B34*100</f>
        <v>83.54097210036848</v>
      </c>
      <c r="D34" s="95">
        <f>'language number'!D34/'language number'!$B34*100</f>
        <v>9.036673100543956</v>
      </c>
      <c r="E34" s="95">
        <f>'language number'!E34/'language number'!$B34*100</f>
        <v>0.7194244604316548</v>
      </c>
      <c r="F34" s="65">
        <f>'language number'!F34/'language number'!$B34*100</f>
        <v>6.7029303386559045</v>
      </c>
    </row>
    <row r="35" spans="1:6" ht="11.25">
      <c r="A35" s="91" t="s">
        <v>184</v>
      </c>
      <c r="B35" s="57">
        <f>'language number'!B35</f>
        <v>7593</v>
      </c>
      <c r="C35" s="95">
        <f>'language number'!C35/'language number'!$B35*100</f>
        <v>94.06031871460556</v>
      </c>
      <c r="D35" s="95">
        <f>'language number'!D35/'language number'!$B35*100</f>
        <v>2.9237455551165548</v>
      </c>
      <c r="E35" s="95">
        <f>'language number'!E35/'language number'!$B35*100</f>
        <v>0.6848413011984722</v>
      </c>
      <c r="F35" s="65">
        <f>'language number'!F35/'language number'!$B35*100</f>
        <v>2.3310944290794153</v>
      </c>
    </row>
    <row r="36" spans="1:6" ht="11.25">
      <c r="A36" s="91" t="s">
        <v>185</v>
      </c>
      <c r="B36" s="57">
        <f>'language number'!B36</f>
        <v>7751</v>
      </c>
      <c r="C36" s="95">
        <f>'language number'!C36/'language number'!$B36*100</f>
        <v>90.33673074442008</v>
      </c>
      <c r="D36" s="95">
        <f>'language number'!D36/'language number'!$B36*100</f>
        <v>5.689588440201264</v>
      </c>
      <c r="E36" s="95">
        <f>'language number'!E36/'language number'!$B36*100</f>
        <v>0.8515030318668558</v>
      </c>
      <c r="F36" s="65">
        <f>'language number'!F36/'language number'!$B36*100</f>
        <v>3.122177783511805</v>
      </c>
    </row>
    <row r="37" spans="1:6" ht="11.25">
      <c r="A37" s="91" t="s">
        <v>186</v>
      </c>
      <c r="B37" s="57">
        <f>'language number'!B37</f>
        <v>7373</v>
      </c>
      <c r="C37" s="95">
        <f>'language number'!C37/'language number'!$B37*100</f>
        <v>82.99199782991998</v>
      </c>
      <c r="D37" s="95">
        <f>'language number'!D37/'language number'!$B37*100</f>
        <v>9.900990099009901</v>
      </c>
      <c r="E37" s="95">
        <f>'language number'!E37/'language number'!$B37*100</f>
        <v>1.7767530177675301</v>
      </c>
      <c r="F37" s="65">
        <f>'language number'!F37/'language number'!$B37*100</f>
        <v>5.330259053302591</v>
      </c>
    </row>
    <row r="38" spans="1:6" ht="11.25">
      <c r="A38" s="91" t="s">
        <v>187</v>
      </c>
      <c r="B38" s="57">
        <f>'language number'!B38</f>
        <v>4247</v>
      </c>
      <c r="C38" s="95">
        <f>'language number'!C38/'language number'!$B38*100</f>
        <v>97.64539675064752</v>
      </c>
      <c r="D38" s="95">
        <f>'language number'!D38/'language number'!$B38*100</f>
        <v>1.0124793972215682</v>
      </c>
      <c r="E38" s="95">
        <f>'language number'!E38/'language number'!$B38*100</f>
        <v>0.25900635742877326</v>
      </c>
      <c r="F38" s="65">
        <f>'language number'!F38/'language number'!$B38*100</f>
        <v>1.0831174947021427</v>
      </c>
    </row>
    <row r="39" spans="1:6" ht="11.25">
      <c r="A39" s="91" t="s">
        <v>188</v>
      </c>
      <c r="B39" s="57">
        <f>'language number'!B39</f>
        <v>5176</v>
      </c>
      <c r="C39" s="95">
        <f>'language number'!C39/'language number'!$B39*100</f>
        <v>95.45981452859351</v>
      </c>
      <c r="D39" s="95">
        <f>'language number'!D39/'language number'!$B39*100</f>
        <v>2.009273570324575</v>
      </c>
      <c r="E39" s="95">
        <f>'language number'!E39/'language number'!$B39*100</f>
        <v>0.3670788253477589</v>
      </c>
      <c r="F39" s="65">
        <f>'language number'!F39/'language number'!$B39*100</f>
        <v>2.1638330757341575</v>
      </c>
    </row>
    <row r="40" spans="1:6" ht="11.25">
      <c r="A40" s="91" t="s">
        <v>8</v>
      </c>
      <c r="B40" s="57">
        <f>'language number'!B40</f>
        <v>6143</v>
      </c>
      <c r="C40" s="95">
        <f>'language number'!C40/'language number'!$B40*100</f>
        <v>80.15627543545499</v>
      </c>
      <c r="D40" s="95">
        <f>'language number'!D40/'language number'!$B40*100</f>
        <v>8.92072277388898</v>
      </c>
      <c r="E40" s="95">
        <f>'language number'!E40/'language number'!$B40*100</f>
        <v>1.6278691193228063</v>
      </c>
      <c r="F40" s="65">
        <f>'language number'!F40/'language number'!$B40*100</f>
        <v>9.295132671333224</v>
      </c>
    </row>
    <row r="41" spans="1:6" ht="11.25">
      <c r="A41" s="91" t="s">
        <v>9</v>
      </c>
      <c r="B41" s="57">
        <f>'language number'!B41</f>
        <v>8423</v>
      </c>
      <c r="C41" s="95">
        <f>'language number'!C41/'language number'!$B41*100</f>
        <v>92.19992876647275</v>
      </c>
      <c r="D41" s="95">
        <f>'language number'!D41/'language number'!$B41*100</f>
        <v>3.0511694170723023</v>
      </c>
      <c r="E41" s="95">
        <f>'language number'!E41/'language number'!$B41*100</f>
        <v>0.6529739997625549</v>
      </c>
      <c r="F41" s="65">
        <f>'language number'!F41/'language number'!$B41*100</f>
        <v>4.09592781669239</v>
      </c>
    </row>
    <row r="42" spans="1:6" ht="11.25">
      <c r="A42" s="91" t="s">
        <v>189</v>
      </c>
      <c r="B42" s="57">
        <f>'language number'!B42</f>
        <v>4646</v>
      </c>
      <c r="C42" s="95">
        <f>'language number'!C42/'language number'!$B42*100</f>
        <v>97.50322858372795</v>
      </c>
      <c r="D42" s="95">
        <f>'language number'!D42/'language number'!$B42*100</f>
        <v>1.3129573826947911</v>
      </c>
      <c r="E42" s="95">
        <f>'language number'!E42/'language number'!$B42*100</f>
        <v>0.3659061558329746</v>
      </c>
      <c r="F42" s="65">
        <f>'language number'!F42/'language number'!$B42*100</f>
        <v>0.8179078777442962</v>
      </c>
    </row>
    <row r="43" spans="1:6" ht="11.25">
      <c r="A43" s="91" t="s">
        <v>190</v>
      </c>
      <c r="B43" s="57">
        <f>'language number'!B43</f>
        <v>3687</v>
      </c>
      <c r="C43" s="95">
        <f>'language number'!C43/'language number'!$B43*100</f>
        <v>92.92107404393816</v>
      </c>
      <c r="D43" s="95">
        <f>'language number'!D43/'language number'!$B43*100</f>
        <v>3.580146460537022</v>
      </c>
      <c r="E43" s="95">
        <f>'language number'!E43/'language number'!$B43*100</f>
        <v>1.0035259018171954</v>
      </c>
      <c r="F43" s="65">
        <f>'language number'!F43/'language number'!$B43*100</f>
        <v>2.4952535937076212</v>
      </c>
    </row>
    <row r="44" spans="1:6" ht="11.25">
      <c r="A44" s="91" t="s">
        <v>191</v>
      </c>
      <c r="B44" s="57">
        <f>'language number'!B44</f>
        <v>9086</v>
      </c>
      <c r="C44" s="95">
        <f>'language number'!C44/'language number'!$B44*100</f>
        <v>89.59938366718028</v>
      </c>
      <c r="D44" s="95">
        <f>'language number'!D44/'language number'!$B44*100</f>
        <v>5.029716046665199</v>
      </c>
      <c r="E44" s="95">
        <f>'language number'!E44/'language number'!$B44*100</f>
        <v>1.6178736517719567</v>
      </c>
      <c r="F44" s="65">
        <f>'language number'!F44/'language number'!$B44*100</f>
        <v>3.753026634382567</v>
      </c>
    </row>
    <row r="45" spans="1:6" ht="11.25">
      <c r="A45" s="91" t="s">
        <v>192</v>
      </c>
      <c r="B45" s="57">
        <f>'language number'!B45</f>
        <v>3846</v>
      </c>
      <c r="C45" s="95">
        <f>'language number'!C45/'language number'!$B45*100</f>
        <v>82.50130005200208</v>
      </c>
      <c r="D45" s="95">
        <f>'language number'!D45/'language number'!$B45*100</f>
        <v>7.566302652106084</v>
      </c>
      <c r="E45" s="95">
        <f>'language number'!E45/'language number'!$B45*100</f>
        <v>1.6900676027041082</v>
      </c>
      <c r="F45" s="65">
        <f>'language number'!F45/'language number'!$B45*100</f>
        <v>8.242329693187727</v>
      </c>
    </row>
    <row r="46" spans="1:6" ht="11.25">
      <c r="A46" s="91" t="s">
        <v>193</v>
      </c>
      <c r="B46" s="57">
        <f>'language number'!B46</f>
        <v>7231</v>
      </c>
      <c r="C46" s="95">
        <f>'language number'!C46/'language number'!$B46*100</f>
        <v>73.72424284331352</v>
      </c>
      <c r="D46" s="95">
        <f>'language number'!D46/'language number'!$B46*100</f>
        <v>15.378232609597568</v>
      </c>
      <c r="E46" s="95">
        <f>'language number'!E46/'language number'!$B46*100</f>
        <v>2.489282256949246</v>
      </c>
      <c r="F46" s="65">
        <f>'language number'!F46/'language number'!$B46*100</f>
        <v>8.408242290139677</v>
      </c>
    </row>
    <row r="47" spans="1:6" ht="11.25">
      <c r="A47" s="91" t="s">
        <v>194</v>
      </c>
      <c r="B47" s="57">
        <f>'language number'!B47</f>
        <v>3949</v>
      </c>
      <c r="C47" s="95">
        <f>'language number'!C47/'language number'!$B47*100</f>
        <v>89.06052165105089</v>
      </c>
      <c r="D47" s="95">
        <f>'language number'!D47/'language number'!$B47*100</f>
        <v>6.533299569511268</v>
      </c>
      <c r="E47" s="95">
        <f>'language number'!E47/'language number'!$B47*100</f>
        <v>0.8356545961002786</v>
      </c>
      <c r="F47" s="65">
        <f>'language number'!F47/'language number'!$B47*100</f>
        <v>3.5705241833375543</v>
      </c>
    </row>
    <row r="48" spans="1:6" ht="11.25">
      <c r="A48" s="91" t="s">
        <v>195</v>
      </c>
      <c r="B48" s="57">
        <f>'language number'!B48</f>
        <v>3605</v>
      </c>
      <c r="C48" s="95">
        <f>'language number'!C48/'language number'!$B48*100</f>
        <v>48.59916782246879</v>
      </c>
      <c r="D48" s="95">
        <f>'language number'!D48/'language number'!$B48*100</f>
        <v>25.880721220527047</v>
      </c>
      <c r="E48" s="95">
        <f>'language number'!E48/'language number'!$B48*100</f>
        <v>4.271844660194175</v>
      </c>
      <c r="F48" s="65">
        <f>'language number'!F48/'language number'!$B48*100</f>
        <v>21.248266296809987</v>
      </c>
    </row>
    <row r="49" spans="1:6" ht="11.25">
      <c r="A49" s="91" t="s">
        <v>33</v>
      </c>
      <c r="B49" s="57">
        <f>'language number'!B49</f>
        <v>6642</v>
      </c>
      <c r="C49" s="95">
        <f>'language number'!C49/'language number'!$B49*100</f>
        <v>67.85606744956338</v>
      </c>
      <c r="D49" s="95">
        <f>'language number'!D49/'language number'!$B49*100</f>
        <v>18.38301716350497</v>
      </c>
      <c r="E49" s="95">
        <f>'language number'!E49/'language number'!$B49*100</f>
        <v>2.1379102679915687</v>
      </c>
      <c r="F49" s="65">
        <f>'language number'!F49/'language number'!$B49*100</f>
        <v>11.623005118940078</v>
      </c>
    </row>
    <row r="50" spans="1:6" ht="11.25">
      <c r="A50" s="91" t="s">
        <v>21</v>
      </c>
      <c r="B50" s="57">
        <f>'language number'!B50</f>
        <v>9691</v>
      </c>
      <c r="C50" s="95">
        <f>'language number'!C50/'language number'!$B50*100</f>
        <v>87.46259415952946</v>
      </c>
      <c r="D50" s="95">
        <f>'language number'!D50/'language number'!$B50*100</f>
        <v>4.81890413785987</v>
      </c>
      <c r="E50" s="95">
        <f>'language number'!E50/'language number'!$B50*100</f>
        <v>1.3827262408420182</v>
      </c>
      <c r="F50" s="65">
        <f>'language number'!F50/'language number'!$B50*100</f>
        <v>6.335775461768652</v>
      </c>
    </row>
    <row r="51" spans="1:6" ht="11.25">
      <c r="A51" s="91" t="s">
        <v>196</v>
      </c>
      <c r="B51" s="57">
        <f>'language number'!B51</f>
        <v>3612</v>
      </c>
      <c r="C51" s="95">
        <f>'language number'!C51/'language number'!$B51*100</f>
        <v>57.64119601328903</v>
      </c>
      <c r="D51" s="95">
        <f>'language number'!D51/'language number'!$B51*100</f>
        <v>22.120708748615726</v>
      </c>
      <c r="E51" s="95">
        <f>'language number'!E51/'language number'!$B51*100</f>
        <v>5.121816168327796</v>
      </c>
      <c r="F51" s="65">
        <f>'language number'!F51/'language number'!$B51*100</f>
        <v>15.11627906976744</v>
      </c>
    </row>
    <row r="52" spans="1:6" ht="11.25">
      <c r="A52" s="91" t="s">
        <v>197</v>
      </c>
      <c r="B52" s="57">
        <f>'language number'!B52</f>
        <v>4586</v>
      </c>
      <c r="C52" s="95">
        <f>'language number'!C52/'language number'!$B52*100</f>
        <v>95.31181857828173</v>
      </c>
      <c r="D52" s="95">
        <f>'language number'!D52/'language number'!$B52*100</f>
        <v>2.660270388137811</v>
      </c>
      <c r="E52" s="95">
        <f>'language number'!E52/'language number'!$B52*100</f>
        <v>0.5451373746184038</v>
      </c>
      <c r="F52" s="65">
        <f>'language number'!F52/'language number'!$B52*100</f>
        <v>1.4827736589620584</v>
      </c>
    </row>
    <row r="53" spans="1:6" ht="11.25">
      <c r="A53" s="91" t="s">
        <v>198</v>
      </c>
      <c r="B53" s="57">
        <f>'language number'!B53</f>
        <v>3781</v>
      </c>
      <c r="C53" s="95">
        <f>'language number'!C53/'language number'!$B53*100</f>
        <v>54.006876487701675</v>
      </c>
      <c r="D53" s="95">
        <f>'language number'!D53/'language number'!$B53*100</f>
        <v>19.624437979370537</v>
      </c>
      <c r="E53" s="95">
        <f>'language number'!E53/'language number'!$B53*100</f>
        <v>4.707749272679186</v>
      </c>
      <c r="F53" s="65">
        <f>'language number'!F53/'language number'!$B53*100</f>
        <v>21.66093626024861</v>
      </c>
    </row>
    <row r="54" spans="1:6" ht="11.25">
      <c r="A54" s="91" t="s">
        <v>199</v>
      </c>
      <c r="B54" s="57">
        <f>'language number'!B54</f>
        <v>4809</v>
      </c>
      <c r="C54" s="95">
        <f>'language number'!C54/'language number'!$B54*100</f>
        <v>95.55001039717197</v>
      </c>
      <c r="D54" s="95">
        <f>'language number'!D54/'language number'!$B54*100</f>
        <v>2.3497608650447077</v>
      </c>
      <c r="E54" s="95">
        <f>'language number'!E54/'language number'!$B54*100</f>
        <v>0.6446246620919109</v>
      </c>
      <c r="F54" s="65">
        <f>'language number'!F54/'language number'!$B54*100</f>
        <v>1.455604075691412</v>
      </c>
    </row>
    <row r="55" spans="1:6" ht="11.25">
      <c r="A55" s="92" t="s">
        <v>200</v>
      </c>
      <c r="B55" s="57">
        <f>'language number'!B55</f>
        <v>5001</v>
      </c>
      <c r="C55" s="95">
        <f>'language number'!C55/'language number'!$B55*100</f>
        <v>96.14077184563088</v>
      </c>
      <c r="D55" s="95">
        <f>'language number'!D55/'language number'!$B55*100</f>
        <v>1.6996600679864027</v>
      </c>
      <c r="E55" s="95">
        <f>'language number'!E55/'language number'!$B55*100</f>
        <v>0.5598880223955209</v>
      </c>
      <c r="F55" s="65">
        <f>'language number'!F55/'language number'!$B55*100</f>
        <v>1.5996800639872026</v>
      </c>
    </row>
    <row r="56" spans="1:6" ht="11.25">
      <c r="A56" s="91" t="s">
        <v>22</v>
      </c>
      <c r="B56" s="57">
        <f>'language number'!B56</f>
        <v>8117</v>
      </c>
      <c r="C56" s="95">
        <f>'language number'!C56/'language number'!$B56*100</f>
        <v>94.62855734877418</v>
      </c>
      <c r="D56" s="95">
        <f>'language number'!D56/'language number'!$B56*100</f>
        <v>2.340766292965381</v>
      </c>
      <c r="E56" s="95">
        <f>'language number'!E56/'language number'!$B56*100</f>
        <v>0.6775902427005052</v>
      </c>
      <c r="F56" s="65">
        <f>'language number'!F56/'language number'!$B56*100</f>
        <v>2.353086115559936</v>
      </c>
    </row>
    <row r="57" spans="1:6" ht="11.25">
      <c r="A57" s="91" t="s">
        <v>12</v>
      </c>
      <c r="B57" s="57">
        <f>'language number'!B57</f>
        <v>11427</v>
      </c>
      <c r="C57" s="95">
        <f>'language number'!C57/'language number'!$B57*100</f>
        <v>73.12505469502057</v>
      </c>
      <c r="D57" s="95">
        <f>'language number'!D57/'language number'!$B57*100</f>
        <v>6.353373588868469</v>
      </c>
      <c r="E57" s="95">
        <f>'language number'!E57/'language number'!$B57*100</f>
        <v>1.4176949330532949</v>
      </c>
      <c r="F57" s="65">
        <f>'language number'!F57/'language number'!$B57*100</f>
        <v>19.10387678305767</v>
      </c>
    </row>
    <row r="58" spans="1:6" ht="11.25">
      <c r="A58" s="91" t="s">
        <v>201</v>
      </c>
      <c r="B58" s="57">
        <f>'language number'!B58</f>
        <v>8842</v>
      </c>
      <c r="C58" s="95">
        <f>'language number'!C58/'language number'!$B58*100</f>
        <v>97.59104275050893</v>
      </c>
      <c r="D58" s="95">
        <f>'language number'!D58/'language number'!$B58*100</f>
        <v>1.0744175525899118</v>
      </c>
      <c r="E58" s="95">
        <f>'language number'!E58/'language number'!$B58*100</f>
        <v>0.35059941189776067</v>
      </c>
      <c r="F58" s="65">
        <f>'language number'!F58/'language number'!$B58*100</f>
        <v>0.9839402850033929</v>
      </c>
    </row>
    <row r="59" spans="1:6" ht="11.25">
      <c r="A59" s="91" t="s">
        <v>202</v>
      </c>
      <c r="B59" s="57">
        <f>'language number'!B59</f>
        <v>2540</v>
      </c>
      <c r="C59" s="95">
        <f>'language number'!C59/'language number'!$B59*100</f>
        <v>43.188976377952756</v>
      </c>
      <c r="D59" s="95">
        <f>'language number'!D59/'language number'!$B59*100</f>
        <v>29.015748031496063</v>
      </c>
      <c r="E59" s="95">
        <f>'language number'!E59/'language number'!$B59*100</f>
        <v>7.9921259842519685</v>
      </c>
      <c r="F59" s="65">
        <f>'language number'!F59/'language number'!$B59*100</f>
        <v>19.80314960629921</v>
      </c>
    </row>
    <row r="60" spans="1:6" ht="11.25">
      <c r="A60" s="91" t="s">
        <v>203</v>
      </c>
      <c r="B60" s="57">
        <f>'language number'!B60</f>
        <v>9255</v>
      </c>
      <c r="C60" s="95">
        <f>'language number'!C60/'language number'!$B60*100</f>
        <v>82.8633171258779</v>
      </c>
      <c r="D60" s="95">
        <f>'language number'!D60/'language number'!$B60*100</f>
        <v>9.940572663425176</v>
      </c>
      <c r="E60" s="95">
        <f>'language number'!E60/'language number'!$B60*100</f>
        <v>1.0480821177741761</v>
      </c>
      <c r="F60" s="65">
        <f>'language number'!F60/'language number'!$B60*100</f>
        <v>6.148028092922744</v>
      </c>
    </row>
    <row r="61" spans="1:6" ht="11.25">
      <c r="A61" s="91" t="s">
        <v>23</v>
      </c>
      <c r="B61" s="57">
        <f>'language number'!B61</f>
        <v>4506</v>
      </c>
      <c r="C61" s="95">
        <f>'language number'!C61/'language number'!$B61*100</f>
        <v>70.90545938748336</v>
      </c>
      <c r="D61" s="95">
        <f>'language number'!D61/'language number'!$B61*100</f>
        <v>8.189081225033288</v>
      </c>
      <c r="E61" s="95">
        <f>'language number'!E61/'language number'!$B61*100</f>
        <v>4.860186418109188</v>
      </c>
      <c r="F61" s="65">
        <f>'language number'!F61/'language number'!$B61*100</f>
        <v>16.045272969374167</v>
      </c>
    </row>
    <row r="62" spans="1:6" ht="11.25">
      <c r="A62" s="91" t="s">
        <v>204</v>
      </c>
      <c r="B62" s="57">
        <f>'language number'!B62</f>
        <v>4235</v>
      </c>
      <c r="C62" s="95">
        <f>'language number'!C62/'language number'!$B62*100</f>
        <v>66.1629279811098</v>
      </c>
      <c r="D62" s="95">
        <f>'language number'!D62/'language number'!$B62*100</f>
        <v>9.327036599763874</v>
      </c>
      <c r="E62" s="95">
        <f>'language number'!E62/'language number'!$B62*100</f>
        <v>6.210153482880756</v>
      </c>
      <c r="F62" s="65">
        <f>'language number'!F62/'language number'!$B62*100</f>
        <v>18.299881936245573</v>
      </c>
    </row>
    <row r="63" spans="1:6" ht="11.25">
      <c r="A63" s="91" t="s">
        <v>205</v>
      </c>
      <c r="B63" s="57">
        <f>'language number'!B63</f>
        <v>8327</v>
      </c>
      <c r="C63" s="95">
        <f>'language number'!C63/'language number'!$B63*100</f>
        <v>67.5513390176534</v>
      </c>
      <c r="D63" s="95">
        <f>'language number'!D63/'language number'!$B63*100</f>
        <v>14.951363035907288</v>
      </c>
      <c r="E63" s="95">
        <f>'language number'!E63/'language number'!$B63*100</f>
        <v>2.185661102437853</v>
      </c>
      <c r="F63" s="65">
        <f>'language number'!F63/'language number'!$B63*100</f>
        <v>15.311636844001441</v>
      </c>
    </row>
    <row r="64" spans="1:6" ht="11.25">
      <c r="A64" s="91" t="s">
        <v>13</v>
      </c>
      <c r="B64" s="57">
        <f>'language number'!B64</f>
        <v>4433</v>
      </c>
      <c r="C64" s="95">
        <f>'language number'!C64/'language number'!$B64*100</f>
        <v>96.72907737423867</v>
      </c>
      <c r="D64" s="95">
        <f>'language number'!D64/'language number'!$B64*100</f>
        <v>1.6241822693435597</v>
      </c>
      <c r="E64" s="95">
        <f>'language number'!E64/'language number'!$B64*100</f>
        <v>0.4060455673358899</v>
      </c>
      <c r="F64" s="65">
        <f>'language number'!F64/'language number'!$B64*100</f>
        <v>1.240694789081886</v>
      </c>
    </row>
    <row r="65" spans="1:6" ht="11.25">
      <c r="A65" s="92" t="s">
        <v>24</v>
      </c>
      <c r="B65" s="57">
        <f>'language number'!B65</f>
        <v>8332</v>
      </c>
      <c r="C65" s="95">
        <f>'language number'!C65/'language number'!$B65*100</f>
        <v>95.53528564570331</v>
      </c>
      <c r="D65" s="95">
        <f>'language number'!D65/'language number'!$B65*100</f>
        <v>1.9923187710033607</v>
      </c>
      <c r="E65" s="95">
        <f>'language number'!E65/'language number'!$B65*100</f>
        <v>0.5520883341334614</v>
      </c>
      <c r="F65" s="65">
        <f>'language number'!F65/'language number'!$B65*100</f>
        <v>1.9203072491598656</v>
      </c>
    </row>
    <row r="66" spans="1:6" ht="11.25">
      <c r="A66" s="92" t="s">
        <v>14</v>
      </c>
      <c r="B66" s="57">
        <f>'language number'!B66</f>
        <v>7757</v>
      </c>
      <c r="C66" s="95">
        <f>'language number'!C66/'language number'!$B66*100</f>
        <v>87.35335825705815</v>
      </c>
      <c r="D66" s="95">
        <f>'language number'!D66/'language number'!$B66*100</f>
        <v>6.445790898543251</v>
      </c>
      <c r="E66" s="95">
        <f>'language number'!E66/'language number'!$B66*100</f>
        <v>1.1215676163465258</v>
      </c>
      <c r="F66" s="65">
        <f>'language number'!F66/'language number'!$B66*100</f>
        <v>5.079283228052081</v>
      </c>
    </row>
    <row r="67" spans="1:6" ht="11.25">
      <c r="A67" s="92" t="s">
        <v>206</v>
      </c>
      <c r="B67" s="57">
        <f>'language number'!B67</f>
        <v>4698</v>
      </c>
      <c r="C67" s="95">
        <f>'language number'!C67/'language number'!$B67*100</f>
        <v>92.91187739463601</v>
      </c>
      <c r="D67" s="95">
        <f>'language number'!D67/'language number'!$B67*100</f>
        <v>3.1289910600255424</v>
      </c>
      <c r="E67" s="95">
        <f>'language number'!E67/'language number'!$B67*100</f>
        <v>0.8939974457215836</v>
      </c>
      <c r="F67" s="65">
        <f>'language number'!F67/'language number'!$B67*100</f>
        <v>3.065134099616858</v>
      </c>
    </row>
    <row r="68" spans="1:6" ht="11.25">
      <c r="A68" s="92" t="s">
        <v>207</v>
      </c>
      <c r="B68" s="57">
        <f>'language number'!B68</f>
        <v>4512</v>
      </c>
      <c r="C68" s="95">
        <f>'language number'!C68/'language number'!$B68*100</f>
        <v>93.66134751773049</v>
      </c>
      <c r="D68" s="95">
        <f>'language number'!D68/'language number'!$B68*100</f>
        <v>2.903368794326241</v>
      </c>
      <c r="E68" s="95">
        <f>'language number'!E68/'language number'!$B68*100</f>
        <v>0.598404255319149</v>
      </c>
      <c r="F68" s="65">
        <f>'language number'!F68/'language number'!$B68*100</f>
        <v>2.8368794326241136</v>
      </c>
    </row>
    <row r="69" spans="1:6" ht="11.25">
      <c r="A69" s="92" t="s">
        <v>25</v>
      </c>
      <c r="B69" s="57">
        <f>'language number'!B69</f>
        <v>8389</v>
      </c>
      <c r="C69" s="95">
        <f>'language number'!C69/'language number'!$B69*100</f>
        <v>91.42925259268088</v>
      </c>
      <c r="D69" s="95">
        <f>'language number'!D69/'language number'!$B69*100</f>
        <v>4.39861723685779</v>
      </c>
      <c r="E69" s="95">
        <f>'language number'!E69/'language number'!$B69*100</f>
        <v>0.9893908689951125</v>
      </c>
      <c r="F69" s="65">
        <f>'language number'!F69/'language number'!$B69*100</f>
        <v>3.182739301466206</v>
      </c>
    </row>
    <row r="70" spans="1:6" ht="11.25">
      <c r="A70" s="92" t="s">
        <v>208</v>
      </c>
      <c r="B70" s="57">
        <f>'language number'!B70</f>
        <v>4337</v>
      </c>
      <c r="C70" s="95">
        <f>'language number'!C70/'language number'!$B70*100</f>
        <v>97.87871800783951</v>
      </c>
      <c r="D70" s="95">
        <f>'language number'!D70/'language number'!$B70*100</f>
        <v>0.830066866497579</v>
      </c>
      <c r="E70" s="95">
        <f>'language number'!E70/'language number'!$B70*100</f>
        <v>0.3228037814157252</v>
      </c>
      <c r="F70" s="65">
        <f>'language number'!F70/'language number'!$B70*100</f>
        <v>0.9684113442471755</v>
      </c>
    </row>
    <row r="71" spans="1:6" ht="11.25">
      <c r="A71" s="92" t="s">
        <v>26</v>
      </c>
      <c r="B71" s="57">
        <f>'language number'!B71</f>
        <v>5245</v>
      </c>
      <c r="C71" s="95">
        <f>'language number'!C71/'language number'!$B71*100</f>
        <v>97.34985700667302</v>
      </c>
      <c r="D71" s="95">
        <f>'language number'!D71/'language number'!$B71*100</f>
        <v>1.163012392755005</v>
      </c>
      <c r="E71" s="95">
        <f>'language number'!E71/'language number'!$B71*100</f>
        <v>0.3813155386081983</v>
      </c>
      <c r="F71" s="65">
        <f>'language number'!F71/'language number'!$B71*100</f>
        <v>1.105815061963775</v>
      </c>
    </row>
    <row r="72" spans="1:6" ht="11.25">
      <c r="A72" s="92" t="s">
        <v>27</v>
      </c>
      <c r="B72" s="57">
        <f>'language number'!B72</f>
        <v>8018</v>
      </c>
      <c r="C72" s="95">
        <f>'language number'!C72/'language number'!$B72*100</f>
        <v>94.58717884759291</v>
      </c>
      <c r="D72" s="95">
        <f>'language number'!D72/'language number'!$B72*100</f>
        <v>2.7313544524819156</v>
      </c>
      <c r="E72" s="95">
        <f>'language number'!E72/'language number'!$B72*100</f>
        <v>0.51134946370666</v>
      </c>
      <c r="F72" s="65">
        <f>'language number'!F72/'language number'!$B72*100</f>
        <v>2.1701172362185086</v>
      </c>
    </row>
    <row r="73" spans="1:6" ht="11.25">
      <c r="A73" s="92" t="s">
        <v>209</v>
      </c>
      <c r="B73" s="57">
        <f>'language number'!B73</f>
        <v>5214</v>
      </c>
      <c r="C73" s="95">
        <f>'language number'!C73/'language number'!$B73*100</f>
        <v>37.456846950517836</v>
      </c>
      <c r="D73" s="95">
        <f>'language number'!D73/'language number'!$B73*100</f>
        <v>33.87034906022247</v>
      </c>
      <c r="E73" s="95">
        <f>'language number'!E73/'language number'!$B73*100</f>
        <v>7.057920981971614</v>
      </c>
      <c r="F73" s="65">
        <f>'language number'!F73/'language number'!$B73*100</f>
        <v>21.61488300728807</v>
      </c>
    </row>
    <row r="74" spans="1:6" ht="11.25">
      <c r="A74" s="92" t="s">
        <v>210</v>
      </c>
      <c r="B74" s="57">
        <f>'language number'!B74</f>
        <v>9324</v>
      </c>
      <c r="C74" s="95">
        <f>'language number'!C74/'language number'!$B74*100</f>
        <v>70.08794508794509</v>
      </c>
      <c r="D74" s="95">
        <f>'language number'!D74/'language number'!$B74*100</f>
        <v>10.757185757185757</v>
      </c>
      <c r="E74" s="95">
        <f>'language number'!E74/'language number'!$B74*100</f>
        <v>2.8635778635778637</v>
      </c>
      <c r="F74" s="65">
        <f>'language number'!F74/'language number'!$B74*100</f>
        <v>16.29129129129129</v>
      </c>
    </row>
    <row r="75" spans="1:6" ht="11.25">
      <c r="A75" s="92" t="s">
        <v>34</v>
      </c>
      <c r="B75" s="57">
        <f>'language number'!B75</f>
        <v>4273</v>
      </c>
      <c r="C75" s="95">
        <f>'language number'!C75/'language number'!$B75*100</f>
        <v>90.5686871050784</v>
      </c>
      <c r="D75" s="95">
        <f>'language number'!D75/'language number'!$B75*100</f>
        <v>4.68055230517201</v>
      </c>
      <c r="E75" s="95">
        <f>'language number'!E75/'language number'!$B75*100</f>
        <v>0.7254856073016616</v>
      </c>
      <c r="F75" s="65">
        <f>'language number'!F75/'language number'!$B75*100</f>
        <v>4.025274982447929</v>
      </c>
    </row>
    <row r="76" spans="1:6" ht="11.25">
      <c r="A76" s="92" t="s">
        <v>211</v>
      </c>
      <c r="B76" s="57">
        <f>'language number'!B76</f>
        <v>7225</v>
      </c>
      <c r="C76" s="95">
        <f>'language number'!C76/'language number'!$B76*100</f>
        <v>41.68858131487889</v>
      </c>
      <c r="D76" s="95">
        <f>'language number'!D76/'language number'!$B76*100</f>
        <v>29.176470588235293</v>
      </c>
      <c r="E76" s="95">
        <f>'language number'!E76/'language number'!$B76*100</f>
        <v>6.325259515570934</v>
      </c>
      <c r="F76" s="65">
        <f>'language number'!F76/'language number'!$B76*100</f>
        <v>22.80968858131488</v>
      </c>
    </row>
    <row r="77" spans="1:6" ht="11.25">
      <c r="A77" s="92" t="s">
        <v>212</v>
      </c>
      <c r="B77" s="57">
        <f>'language number'!B77</f>
        <v>5419</v>
      </c>
      <c r="C77" s="95">
        <f>'language number'!C77/'language number'!$B77*100</f>
        <v>40.32109245248201</v>
      </c>
      <c r="D77" s="95">
        <f>'language number'!D77/'language number'!$B77*100</f>
        <v>32.93965676324045</v>
      </c>
      <c r="E77" s="95">
        <f>'language number'!E77/'language number'!$B77*100</f>
        <v>5.757519837608415</v>
      </c>
      <c r="F77" s="65">
        <f>'language number'!F77/'language number'!$B77*100</f>
        <v>20.981730946669128</v>
      </c>
    </row>
    <row r="78" spans="1:6" ht="11.25">
      <c r="A78" s="92" t="s">
        <v>213</v>
      </c>
      <c r="B78" s="57">
        <f>'language number'!B78</f>
        <v>4200</v>
      </c>
      <c r="C78" s="95">
        <f>'language number'!C78/'language number'!$B78*100</f>
        <v>91.66666666666666</v>
      </c>
      <c r="D78" s="95">
        <f>'language number'!D78/'language number'!$B78*100</f>
        <v>4.571428571428571</v>
      </c>
      <c r="E78" s="95">
        <f>'language number'!E78/'language number'!$B78*100</f>
        <v>0.7142857142857143</v>
      </c>
      <c r="F78" s="65">
        <f>'language number'!F78/'language number'!$B78*100</f>
        <v>3.0476190476190474</v>
      </c>
    </row>
    <row r="79" spans="1:6" ht="11.25">
      <c r="A79" s="92" t="s">
        <v>28</v>
      </c>
      <c r="B79" s="57">
        <f>'language number'!B79</f>
        <v>9077</v>
      </c>
      <c r="C79" s="95">
        <f>'language number'!C79/'language number'!$B79*100</f>
        <v>86.23994711909221</v>
      </c>
      <c r="D79" s="95">
        <f>'language number'!D79/'language number'!$B79*100</f>
        <v>5.684697587308582</v>
      </c>
      <c r="E79" s="95">
        <f>'language number'!E79/'language number'!$B79*100</f>
        <v>1.2779552715654952</v>
      </c>
      <c r="F79" s="65">
        <f>'language number'!F79/'language number'!$B79*100</f>
        <v>6.797400022033711</v>
      </c>
    </row>
    <row r="80" spans="1:6" ht="11.25">
      <c r="A80" s="92" t="s">
        <v>29</v>
      </c>
      <c r="B80" s="57">
        <f>'language number'!B80</f>
        <v>3856</v>
      </c>
      <c r="C80" s="95">
        <f>'language number'!C80/'language number'!$B80*100</f>
        <v>96.08402489626556</v>
      </c>
      <c r="D80" s="95">
        <f>'language number'!D80/'language number'!$B80*100</f>
        <v>2.645228215767635</v>
      </c>
      <c r="E80" s="95">
        <f>'language number'!E80/'language number'!$B80*100</f>
        <v>0.3630705394190871</v>
      </c>
      <c r="F80" s="65">
        <f>'language number'!F80/'language number'!$B80*100</f>
        <v>0.907676348547718</v>
      </c>
    </row>
    <row r="81" spans="1:6" ht="11.25">
      <c r="A81" s="92" t="s">
        <v>214</v>
      </c>
      <c r="B81" s="57">
        <f>'language number'!B81</f>
        <v>4183</v>
      </c>
      <c r="C81" s="95">
        <f>'language number'!C81/'language number'!$B81*100</f>
        <v>96.77265120726751</v>
      </c>
      <c r="D81" s="95">
        <f>'language number'!D81/'language number'!$B81*100</f>
        <v>2.055940712407363</v>
      </c>
      <c r="E81" s="95">
        <f>'language number'!E81/'language number'!$B81*100</f>
        <v>0.2151565861821659</v>
      </c>
      <c r="F81" s="65">
        <f>'language number'!F81/'language number'!$B81*100</f>
        <v>0.9562514941429595</v>
      </c>
    </row>
    <row r="82" spans="1:6" ht="11.25">
      <c r="A82" s="92" t="s">
        <v>215</v>
      </c>
      <c r="B82" s="57">
        <f>'language number'!B82</f>
        <v>4293</v>
      </c>
      <c r="C82" s="95">
        <f>'language number'!C82/'language number'!$B82*100</f>
        <v>96.43605870020964</v>
      </c>
      <c r="D82" s="95">
        <f>'language number'!D82/'language number'!$B82*100</f>
        <v>1.6072676450034942</v>
      </c>
      <c r="E82" s="95">
        <f>'language number'!E82/'language number'!$B82*100</f>
        <v>0.5124621476822734</v>
      </c>
      <c r="F82" s="65">
        <f>'language number'!F82/'language number'!$B82*100</f>
        <v>1.444211507104589</v>
      </c>
    </row>
    <row r="83" spans="1:6" ht="11.25">
      <c r="A83" s="92" t="s">
        <v>216</v>
      </c>
      <c r="B83" s="57">
        <f>'language number'!B83</f>
        <v>4673</v>
      </c>
      <c r="C83" s="95">
        <f>'language number'!C83/'language number'!$B83*100</f>
        <v>96.46907768029104</v>
      </c>
      <c r="D83" s="95">
        <f>'language number'!D83/'language number'!$B83*100</f>
        <v>2.1613524502460946</v>
      </c>
      <c r="E83" s="95">
        <f>'language number'!E83/'language number'!$B83*100</f>
        <v>0.4065910549967901</v>
      </c>
      <c r="F83" s="65">
        <f>'language number'!F83/'language number'!$B83*100</f>
        <v>0.9629788144660818</v>
      </c>
    </row>
    <row r="84" spans="1:6" ht="11.25">
      <c r="A84" s="92" t="s">
        <v>35</v>
      </c>
      <c r="B84" s="57">
        <f>'language number'!B84</f>
        <v>3924</v>
      </c>
      <c r="C84" s="95">
        <f>'language number'!C84/'language number'!$B84*100</f>
        <v>96.35575942915392</v>
      </c>
      <c r="D84" s="95">
        <f>'language number'!D84/'language number'!$B84*100</f>
        <v>2.115188583078491</v>
      </c>
      <c r="E84" s="95">
        <f>'language number'!E84/'language number'!$B84*100</f>
        <v>0.254841997961264</v>
      </c>
      <c r="F84" s="65">
        <f>'language number'!F84/'language number'!$B84*100</f>
        <v>1.27420998980632</v>
      </c>
    </row>
    <row r="85" spans="1:6" ht="11.25">
      <c r="A85" s="92" t="s">
        <v>30</v>
      </c>
      <c r="B85" s="57">
        <f>'language number'!B85</f>
        <v>8156</v>
      </c>
      <c r="C85" s="95">
        <f>'language number'!C85/'language number'!$B85*100</f>
        <v>95.84355076017656</v>
      </c>
      <c r="D85" s="95">
        <f>'language number'!D85/'language number'!$B85*100</f>
        <v>2.5380088278567925</v>
      </c>
      <c r="E85" s="95">
        <f>'language number'!E85/'language number'!$B85*100</f>
        <v>0.34330554193231977</v>
      </c>
      <c r="F85" s="65">
        <f>'language number'!F85/'language number'!$B85*100</f>
        <v>1.2751348700343306</v>
      </c>
    </row>
    <row r="86" spans="1:6" ht="11.25">
      <c r="A86" s="92" t="s">
        <v>217</v>
      </c>
      <c r="B86" s="57">
        <f>'language number'!B86</f>
        <v>7000</v>
      </c>
      <c r="C86" s="95">
        <f>'language number'!C86/'language number'!$B86*100</f>
        <v>96.84285714285714</v>
      </c>
      <c r="D86" s="95">
        <f>'language number'!D86/'language number'!$B86*100</f>
        <v>1.814285714285714</v>
      </c>
      <c r="E86" s="95">
        <f>'language number'!E86/'language number'!$B86*100</f>
        <v>0.3</v>
      </c>
      <c r="F86" s="65">
        <f>'language number'!F86/'language number'!$B86*100</f>
        <v>1.042857142857143</v>
      </c>
    </row>
    <row r="87" spans="1:6" ht="11.25">
      <c r="A87" s="92" t="s">
        <v>218</v>
      </c>
      <c r="B87" s="57">
        <f>'language number'!B87</f>
        <v>3802</v>
      </c>
      <c r="C87" s="95">
        <f>'language number'!C87/'language number'!$B87*100</f>
        <v>95.58127301420305</v>
      </c>
      <c r="D87" s="95">
        <f>'language number'!D87/'language number'!$B87*100</f>
        <v>2.41977906365071</v>
      </c>
      <c r="E87" s="95">
        <f>'language number'!E87/'language number'!$B87*100</f>
        <v>0.3945291951604419</v>
      </c>
      <c r="F87" s="65">
        <f>'language number'!F87/'language number'!$B87*100</f>
        <v>1.604418726985797</v>
      </c>
    </row>
    <row r="88" spans="1:6" ht="11.25">
      <c r="A88" s="92" t="s">
        <v>219</v>
      </c>
      <c r="B88" s="57">
        <f>'language number'!B88</f>
        <v>4305</v>
      </c>
      <c r="C88" s="95">
        <f>'language number'!C88/'language number'!$B88*100</f>
        <v>79.60511033681766</v>
      </c>
      <c r="D88" s="95">
        <f>'language number'!D88/'language number'!$B88*100</f>
        <v>9.082462253193961</v>
      </c>
      <c r="E88" s="95">
        <f>'language number'!E88/'language number'!$B88*100</f>
        <v>3.0429732868757258</v>
      </c>
      <c r="F88" s="65">
        <f>'language number'!F88/'language number'!$B88*100</f>
        <v>8.26945412311266</v>
      </c>
    </row>
    <row r="89" spans="1:6" ht="11.25">
      <c r="A89" s="92" t="s">
        <v>220</v>
      </c>
      <c r="B89" s="57">
        <f>'language number'!B89</f>
        <v>3746</v>
      </c>
      <c r="C89" s="95">
        <f>'language number'!C89/'language number'!$B89*100</f>
        <v>58.70261612386546</v>
      </c>
      <c r="D89" s="95">
        <f>'language number'!D89/'language number'!$B89*100</f>
        <v>21.91671115856914</v>
      </c>
      <c r="E89" s="95">
        <f>'language number'!E89/'language number'!$B89*100</f>
        <v>4.938601174586226</v>
      </c>
      <c r="F89" s="65">
        <f>'language number'!F89/'language number'!$B89*100</f>
        <v>14.442071542979178</v>
      </c>
    </row>
    <row r="90" spans="1:6" ht="11.25">
      <c r="A90" s="92" t="s">
        <v>221</v>
      </c>
      <c r="B90" s="57">
        <f>'language number'!B90</f>
        <v>9672</v>
      </c>
      <c r="C90" s="95">
        <f>'language number'!C90/'language number'!$B90*100</f>
        <v>89.89867659222497</v>
      </c>
      <c r="D90" s="95">
        <f>'language number'!D90/'language number'!$B90*100</f>
        <v>3.660049627791563</v>
      </c>
      <c r="E90" s="95">
        <f>'language number'!E90/'language number'!$B90*100</f>
        <v>1.488833746898263</v>
      </c>
      <c r="F90" s="65">
        <f>'language number'!F90/'language number'!$B90*100</f>
        <v>4.952440033085194</v>
      </c>
    </row>
    <row r="91" spans="1:6" ht="11.25">
      <c r="A91" s="92" t="s">
        <v>222</v>
      </c>
      <c r="B91" s="57">
        <f>'language number'!B91</f>
        <v>4074</v>
      </c>
      <c r="C91" s="95">
        <f>'language number'!C91/'language number'!$B91*100</f>
        <v>92.90623465881198</v>
      </c>
      <c r="D91" s="95">
        <f>'language number'!D91/'language number'!$B91*100</f>
        <v>4.344624447717231</v>
      </c>
      <c r="E91" s="95">
        <f>'language number'!E91/'language number'!$B91*100</f>
        <v>0.8100147275405009</v>
      </c>
      <c r="F91" s="65">
        <f>'language number'!F91/'language number'!$B91*100</f>
        <v>1.9391261659302896</v>
      </c>
    </row>
    <row r="92" spans="1:6" ht="12" thickBot="1">
      <c r="A92" s="93" t="s">
        <v>223</v>
      </c>
      <c r="B92" s="59">
        <f>'language number'!B92</f>
        <v>4354</v>
      </c>
      <c r="C92" s="115">
        <f>'language number'!C92/'language number'!$B92*100</f>
        <v>81.00597152044098</v>
      </c>
      <c r="D92" s="115">
        <f>'language number'!D92/'language number'!$B92*100</f>
        <v>11.001378043178686</v>
      </c>
      <c r="E92" s="115">
        <f>'language number'!E92/'language number'!$B92*100</f>
        <v>2.296738631143776</v>
      </c>
      <c r="F92" s="68">
        <f>'language number'!F92/'language number'!$B92*100</f>
        <v>5.695911805236564</v>
      </c>
    </row>
    <row r="93" spans="1:6" ht="11.25">
      <c r="A93" s="31"/>
      <c r="B93" s="30"/>
      <c r="C93" s="12"/>
      <c r="D93" s="12"/>
      <c r="E93" s="12"/>
      <c r="F93" s="12"/>
    </row>
    <row r="94" spans="1:6" ht="11.25">
      <c r="A94" s="31"/>
      <c r="B94" s="30"/>
      <c r="C94" s="12"/>
      <c r="D94" s="12"/>
      <c r="E94" s="12"/>
      <c r="F94" s="12"/>
    </row>
    <row r="95" spans="1:6" ht="11.25">
      <c r="A95" s="31"/>
      <c r="B95" s="30"/>
      <c r="C95" s="12"/>
      <c r="D95" s="12"/>
      <c r="E95" s="12"/>
      <c r="F95" s="12"/>
    </row>
    <row r="96" spans="1:6" ht="11.25">
      <c r="A96" s="31"/>
      <c r="B96" s="30"/>
      <c r="C96" s="12"/>
      <c r="D96" s="12"/>
      <c r="E96" s="12"/>
      <c r="F96" s="12"/>
    </row>
    <row r="97" spans="1:6" ht="11.25">
      <c r="A97" s="31"/>
      <c r="B97" s="30"/>
      <c r="C97" s="12"/>
      <c r="D97" s="12"/>
      <c r="E97" s="12"/>
      <c r="F97" s="12"/>
    </row>
    <row r="98" spans="1:6" ht="11.25">
      <c r="A98" s="31"/>
      <c r="B98" s="30"/>
      <c r="C98" s="12"/>
      <c r="D98" s="12"/>
      <c r="E98" s="12"/>
      <c r="F98" s="12"/>
    </row>
    <row r="99" spans="1:6" ht="11.25">
      <c r="A99" s="31"/>
      <c r="B99" s="30"/>
      <c r="C99" s="12"/>
      <c r="D99" s="12"/>
      <c r="E99" s="12"/>
      <c r="F99" s="12"/>
    </row>
    <row r="100" spans="1:6" ht="11.25">
      <c r="A100" s="31"/>
      <c r="B100" s="30"/>
      <c r="C100" s="12"/>
      <c r="D100" s="12"/>
      <c r="E100" s="12"/>
      <c r="F100" s="12"/>
    </row>
    <row r="101" spans="1:6" ht="11.25">
      <c r="A101" s="31"/>
      <c r="B101" s="30"/>
      <c r="C101" s="12"/>
      <c r="D101" s="12"/>
      <c r="E101" s="12"/>
      <c r="F101" s="12"/>
    </row>
    <row r="102" spans="1:6" ht="11.25">
      <c r="A102" s="31"/>
      <c r="B102" s="30"/>
      <c r="C102" s="12"/>
      <c r="D102" s="12"/>
      <c r="E102" s="12"/>
      <c r="F102" s="12"/>
    </row>
    <row r="103" spans="1:6" ht="11.25">
      <c r="A103" s="31"/>
      <c r="B103" s="30"/>
      <c r="C103" s="12"/>
      <c r="D103" s="12"/>
      <c r="E103" s="12"/>
      <c r="F103" s="12"/>
    </row>
    <row r="104" spans="1:6" ht="11.25">
      <c r="A104" s="31"/>
      <c r="B104" s="30"/>
      <c r="C104" s="12"/>
      <c r="D104" s="12"/>
      <c r="E104" s="12"/>
      <c r="F104" s="12"/>
    </row>
    <row r="105" spans="1:6" ht="11.25">
      <c r="A105" s="31"/>
      <c r="B105" s="30"/>
      <c r="C105" s="12"/>
      <c r="D105" s="12"/>
      <c r="E105" s="12"/>
      <c r="F105" s="12"/>
    </row>
    <row r="106" spans="1:6" ht="11.25">
      <c r="A106" s="31"/>
      <c r="B106" s="30"/>
      <c r="C106" s="12"/>
      <c r="D106" s="12"/>
      <c r="E106" s="12"/>
      <c r="F106" s="12"/>
    </row>
    <row r="107" spans="1:6" ht="11.25">
      <c r="A107" s="31"/>
      <c r="B107" s="30"/>
      <c r="C107" s="12"/>
      <c r="D107" s="12"/>
      <c r="E107" s="12"/>
      <c r="F107" s="12"/>
    </row>
    <row r="108" spans="1:6" ht="11.25">
      <c r="A108" s="31"/>
      <c r="B108" s="30"/>
      <c r="C108" s="12"/>
      <c r="D108" s="12"/>
      <c r="E108" s="12"/>
      <c r="F108" s="12"/>
    </row>
    <row r="109" spans="1:6" ht="11.25">
      <c r="A109" s="31"/>
      <c r="B109" s="30"/>
      <c r="C109" s="12"/>
      <c r="D109" s="12"/>
      <c r="E109" s="12"/>
      <c r="F109" s="12"/>
    </row>
    <row r="110" spans="1:6" ht="11.25">
      <c r="A110" s="31"/>
      <c r="B110" s="30"/>
      <c r="C110" s="12"/>
      <c r="D110" s="12"/>
      <c r="E110" s="12"/>
      <c r="F110" s="12"/>
    </row>
    <row r="111" spans="1:6" ht="11.25">
      <c r="A111" s="31"/>
      <c r="B111" s="30"/>
      <c r="C111" s="12"/>
      <c r="D111" s="12"/>
      <c r="E111" s="12"/>
      <c r="F111" s="12"/>
    </row>
    <row r="112" spans="1:6" ht="11.25">
      <c r="A112" s="31"/>
      <c r="B112" s="30"/>
      <c r="C112" s="12"/>
      <c r="D112" s="12"/>
      <c r="E112" s="12"/>
      <c r="F112" s="12"/>
    </row>
    <row r="113" spans="1:6" ht="11.25">
      <c r="A113" s="31"/>
      <c r="B113" s="30"/>
      <c r="C113" s="12"/>
      <c r="D113" s="12"/>
      <c r="E113" s="12"/>
      <c r="F113" s="12"/>
    </row>
    <row r="114" spans="1:6" ht="11.25">
      <c r="A114" s="31"/>
      <c r="B114" s="30"/>
      <c r="C114" s="12"/>
      <c r="D114" s="12"/>
      <c r="E114" s="12"/>
      <c r="F114" s="12"/>
    </row>
    <row r="115" spans="1:6" ht="11.25">
      <c r="A115" s="31"/>
      <c r="B115" s="30"/>
      <c r="C115" s="12"/>
      <c r="D115" s="12"/>
      <c r="E115" s="12"/>
      <c r="F115" s="12"/>
    </row>
    <row r="116" spans="1:6" ht="11.25">
      <c r="A116" s="31"/>
      <c r="B116" s="30"/>
      <c r="C116" s="12"/>
      <c r="D116" s="12"/>
      <c r="E116" s="12"/>
      <c r="F116" s="12"/>
    </row>
    <row r="117" spans="1:6" ht="11.25">
      <c r="A117" s="31"/>
      <c r="B117" s="30"/>
      <c r="C117" s="12"/>
      <c r="D117" s="12"/>
      <c r="E117" s="12"/>
      <c r="F117" s="12"/>
    </row>
    <row r="118" spans="1:6" ht="11.25">
      <c r="A118" s="31"/>
      <c r="B118" s="30"/>
      <c r="C118" s="12"/>
      <c r="D118" s="12"/>
      <c r="E118" s="12"/>
      <c r="F118" s="12"/>
    </row>
    <row r="119" spans="1:6" ht="11.25">
      <c r="A119" s="31"/>
      <c r="B119" s="30"/>
      <c r="C119" s="12"/>
      <c r="D119" s="12"/>
      <c r="E119" s="12"/>
      <c r="F119" s="12"/>
    </row>
    <row r="120" spans="1:6" ht="11.25">
      <c r="A120" s="31"/>
      <c r="B120" s="30"/>
      <c r="C120" s="12"/>
      <c r="D120" s="12"/>
      <c r="E120" s="12"/>
      <c r="F120" s="12"/>
    </row>
    <row r="121" spans="1:6" ht="11.25">
      <c r="A121" s="31"/>
      <c r="B121" s="30"/>
      <c r="C121" s="12"/>
      <c r="D121" s="12"/>
      <c r="E121" s="12"/>
      <c r="F121" s="12"/>
    </row>
    <row r="122" spans="1:6" ht="11.25">
      <c r="A122" s="31"/>
      <c r="B122" s="30"/>
      <c r="C122" s="12"/>
      <c r="D122" s="12"/>
      <c r="E122" s="12"/>
      <c r="F122" s="12"/>
    </row>
    <row r="123" spans="1:6" ht="11.25">
      <c r="A123" s="31"/>
      <c r="B123" s="30"/>
      <c r="C123" s="12"/>
      <c r="D123" s="12"/>
      <c r="E123" s="12"/>
      <c r="F123" s="12"/>
    </row>
    <row r="124" spans="1:6" ht="11.25">
      <c r="A124" s="31"/>
      <c r="B124" s="30"/>
      <c r="C124" s="12"/>
      <c r="D124" s="12"/>
      <c r="E124" s="12"/>
      <c r="F124" s="12"/>
    </row>
    <row r="125" spans="1:6" ht="11.25">
      <c r="A125" s="31"/>
      <c r="B125" s="30"/>
      <c r="C125" s="12"/>
      <c r="D125" s="12"/>
      <c r="E125" s="12"/>
      <c r="F125" s="12"/>
    </row>
    <row r="126" spans="1:6" ht="11.25">
      <c r="A126" s="31"/>
      <c r="B126" s="30"/>
      <c r="C126" s="12"/>
      <c r="D126" s="12"/>
      <c r="E126" s="12"/>
      <c r="F126" s="12"/>
    </row>
    <row r="127" spans="1:6" ht="11.25">
      <c r="A127" s="31"/>
      <c r="B127" s="30"/>
      <c r="C127" s="12"/>
      <c r="D127" s="12"/>
      <c r="E127" s="12"/>
      <c r="F127" s="12"/>
    </row>
    <row r="128" spans="1:6" ht="11.25">
      <c r="A128" s="31"/>
      <c r="B128" s="30"/>
      <c r="C128" s="12"/>
      <c r="D128" s="12"/>
      <c r="E128" s="12"/>
      <c r="F128" s="12"/>
    </row>
    <row r="129" spans="1:6" ht="11.25">
      <c r="A129" s="31"/>
      <c r="B129" s="30"/>
      <c r="C129" s="12"/>
      <c r="D129" s="12"/>
      <c r="E129" s="12"/>
      <c r="F129" s="12"/>
    </row>
    <row r="130" spans="1:6" ht="11.25">
      <c r="A130" s="31"/>
      <c r="B130" s="30"/>
      <c r="C130" s="12"/>
      <c r="D130" s="12"/>
      <c r="E130" s="12"/>
      <c r="F130" s="12"/>
    </row>
    <row r="131" spans="1:6" ht="11.25">
      <c r="A131" s="31"/>
      <c r="B131" s="30"/>
      <c r="C131" s="12"/>
      <c r="D131" s="12"/>
      <c r="E131" s="12"/>
      <c r="F131" s="12"/>
    </row>
    <row r="132" spans="1:6" ht="11.25">
      <c r="A132" s="31"/>
      <c r="B132" s="30"/>
      <c r="C132" s="12"/>
      <c r="D132" s="12"/>
      <c r="E132" s="12"/>
      <c r="F132" s="12"/>
    </row>
    <row r="133" spans="1:6" ht="11.25">
      <c r="A133" s="31"/>
      <c r="B133" s="30"/>
      <c r="C133" s="12"/>
      <c r="D133" s="12"/>
      <c r="E133" s="12"/>
      <c r="F133" s="12"/>
    </row>
    <row r="134" spans="1:6" ht="11.25">
      <c r="A134" s="31"/>
      <c r="B134" s="30"/>
      <c r="C134" s="12"/>
      <c r="D134" s="12"/>
      <c r="E134" s="12"/>
      <c r="F134" s="12"/>
    </row>
    <row r="135" spans="1:6" ht="11.25">
      <c r="A135" s="31"/>
      <c r="B135" s="30"/>
      <c r="C135" s="12"/>
      <c r="D135" s="12"/>
      <c r="E135" s="12"/>
      <c r="F135" s="12"/>
    </row>
    <row r="136" spans="1:6" ht="11.25">
      <c r="A136" s="31"/>
      <c r="B136" s="30"/>
      <c r="C136" s="12"/>
      <c r="D136" s="12"/>
      <c r="E136" s="12"/>
      <c r="F136" s="12"/>
    </row>
    <row r="137" spans="1:6" ht="11.25">
      <c r="A137" s="31"/>
      <c r="B137" s="30"/>
      <c r="C137" s="12"/>
      <c r="D137" s="12"/>
      <c r="E137" s="12"/>
      <c r="F137" s="12"/>
    </row>
    <row r="138" spans="1:6" ht="11.25">
      <c r="A138" s="31"/>
      <c r="B138" s="30"/>
      <c r="C138" s="12"/>
      <c r="D138" s="12"/>
      <c r="E138" s="12"/>
      <c r="F138" s="12"/>
    </row>
    <row r="139" spans="1:6" ht="11.25">
      <c r="A139" s="31"/>
      <c r="B139" s="30"/>
      <c r="C139" s="12"/>
      <c r="D139" s="12"/>
      <c r="E139" s="12"/>
      <c r="F139" s="12"/>
    </row>
    <row r="140" spans="1:6" ht="11.25">
      <c r="A140" s="31"/>
      <c r="B140" s="30"/>
      <c r="C140" s="12"/>
      <c r="D140" s="12"/>
      <c r="E140" s="12"/>
      <c r="F140" s="12"/>
    </row>
    <row r="141" spans="1:6" ht="11.25">
      <c r="A141" s="31"/>
      <c r="B141" s="30"/>
      <c r="C141" s="12"/>
      <c r="D141" s="12"/>
      <c r="E141" s="12"/>
      <c r="F141" s="12"/>
    </row>
    <row r="142" spans="1:6" ht="11.25">
      <c r="A142" s="31"/>
      <c r="B142" s="30"/>
      <c r="C142" s="12"/>
      <c r="D142" s="12"/>
      <c r="E142" s="12"/>
      <c r="F142" s="12"/>
    </row>
    <row r="143" spans="1:6" ht="11.25">
      <c r="A143" s="31"/>
      <c r="B143" s="30"/>
      <c r="C143" s="12"/>
      <c r="D143" s="12"/>
      <c r="E143" s="12"/>
      <c r="F143" s="12"/>
    </row>
    <row r="144" spans="1:6" ht="11.25">
      <c r="A144" s="31"/>
      <c r="B144" s="30"/>
      <c r="C144" s="12"/>
      <c r="D144" s="12"/>
      <c r="E144" s="12"/>
      <c r="F144" s="12"/>
    </row>
    <row r="145" spans="1:6" ht="11.25">
      <c r="A145" s="31"/>
      <c r="B145" s="30"/>
      <c r="C145" s="12"/>
      <c r="D145" s="12"/>
      <c r="E145" s="12"/>
      <c r="F145" s="12"/>
    </row>
    <row r="146" spans="1:6" ht="11.25">
      <c r="A146" s="31"/>
      <c r="B146" s="30"/>
      <c r="C146" s="12"/>
      <c r="D146" s="12"/>
      <c r="E146" s="12"/>
      <c r="F146" s="12"/>
    </row>
    <row r="147" spans="1:6" ht="11.25">
      <c r="A147" s="31"/>
      <c r="B147" s="30"/>
      <c r="C147" s="12"/>
      <c r="D147" s="12"/>
      <c r="E147" s="12"/>
      <c r="F147" s="12"/>
    </row>
    <row r="148" spans="1:6" ht="11.25">
      <c r="A148" s="31"/>
      <c r="B148" s="30"/>
      <c r="C148" s="12"/>
      <c r="D148" s="12"/>
      <c r="E148" s="12"/>
      <c r="F148" s="12"/>
    </row>
    <row r="149" spans="1:6" ht="11.25">
      <c r="A149" s="31"/>
      <c r="B149" s="30"/>
      <c r="C149" s="12"/>
      <c r="D149" s="12"/>
      <c r="E149" s="12"/>
      <c r="F149" s="12"/>
    </row>
    <row r="150" spans="1:6" ht="11.25">
      <c r="A150" s="31"/>
      <c r="B150" s="30"/>
      <c r="C150" s="12"/>
      <c r="D150" s="12"/>
      <c r="E150" s="12"/>
      <c r="F150" s="12"/>
    </row>
    <row r="151" spans="1:6" ht="11.25">
      <c r="A151" s="31"/>
      <c r="B151" s="30"/>
      <c r="C151" s="12"/>
      <c r="D151" s="12"/>
      <c r="E151" s="12"/>
      <c r="F151" s="12"/>
    </row>
    <row r="152" spans="1:6" ht="11.25">
      <c r="A152" s="31"/>
      <c r="B152" s="30"/>
      <c r="C152" s="12"/>
      <c r="D152" s="12"/>
      <c r="E152" s="12"/>
      <c r="F152" s="12"/>
    </row>
    <row r="153" spans="1:6" ht="11.25">
      <c r="A153" s="31"/>
      <c r="B153" s="30"/>
      <c r="C153" s="12"/>
      <c r="D153" s="12"/>
      <c r="E153" s="12"/>
      <c r="F153" s="12"/>
    </row>
    <row r="154" spans="1:6" ht="11.25">
      <c r="A154" s="31"/>
      <c r="B154" s="30"/>
      <c r="C154" s="12"/>
      <c r="D154" s="12"/>
      <c r="E154" s="12"/>
      <c r="F154" s="12"/>
    </row>
    <row r="155" spans="1:6" ht="11.25">
      <c r="A155" s="31"/>
      <c r="B155" s="30"/>
      <c r="C155" s="12"/>
      <c r="D155" s="12"/>
      <c r="E155" s="12"/>
      <c r="F155" s="12"/>
    </row>
    <row r="156" spans="1:6" ht="11.25">
      <c r="A156" s="31"/>
      <c r="B156" s="30"/>
      <c r="C156" s="12"/>
      <c r="D156" s="12"/>
      <c r="E156" s="12"/>
      <c r="F156" s="12"/>
    </row>
    <row r="157" spans="1:6" ht="11.25">
      <c r="A157" s="31"/>
      <c r="B157" s="30"/>
      <c r="C157" s="12"/>
      <c r="D157" s="12"/>
      <c r="E157" s="12"/>
      <c r="F157" s="12"/>
    </row>
    <row r="158" spans="1:6" ht="11.25">
      <c r="A158" s="31"/>
      <c r="B158" s="30"/>
      <c r="C158" s="12"/>
      <c r="D158" s="12"/>
      <c r="E158" s="12"/>
      <c r="F158" s="12"/>
    </row>
    <row r="159" spans="1:6" ht="11.25">
      <c r="A159" s="31"/>
      <c r="B159" s="30"/>
      <c r="C159" s="12"/>
      <c r="D159" s="12"/>
      <c r="E159" s="12"/>
      <c r="F159" s="12"/>
    </row>
    <row r="160" spans="1:6" ht="11.25">
      <c r="A160" s="31"/>
      <c r="B160" s="30"/>
      <c r="C160" s="12"/>
      <c r="D160" s="12"/>
      <c r="E160" s="12"/>
      <c r="F160" s="12"/>
    </row>
    <row r="161" spans="1:6" ht="11.25">
      <c r="A161" s="31"/>
      <c r="B161" s="30"/>
      <c r="C161" s="12"/>
      <c r="D161" s="12"/>
      <c r="E161" s="12"/>
      <c r="F161" s="12"/>
    </row>
    <row r="162" spans="1:6" ht="11.25">
      <c r="A162" s="31"/>
      <c r="B162" s="30"/>
      <c r="C162" s="12"/>
      <c r="D162" s="12"/>
      <c r="E162" s="12"/>
      <c r="F162" s="12"/>
    </row>
    <row r="163" spans="1:6" ht="11.25">
      <c r="A163" s="31"/>
      <c r="B163" s="30"/>
      <c r="C163" s="12"/>
      <c r="D163" s="12"/>
      <c r="E163" s="12"/>
      <c r="F163" s="12"/>
    </row>
    <row r="164" spans="1:6" ht="11.25">
      <c r="A164" s="31"/>
      <c r="B164" s="30"/>
      <c r="C164" s="12"/>
      <c r="D164" s="12"/>
      <c r="E164" s="12"/>
      <c r="F164" s="12"/>
    </row>
    <row r="165" spans="1:6" ht="11.25">
      <c r="A165" s="31"/>
      <c r="B165" s="30"/>
      <c r="C165" s="12"/>
      <c r="D165" s="12"/>
      <c r="E165" s="12"/>
      <c r="F165" s="12"/>
    </row>
    <row r="166" spans="1:6" ht="11.25">
      <c r="A166" s="31"/>
      <c r="B166" s="30"/>
      <c r="C166" s="12"/>
      <c r="D166" s="12"/>
      <c r="E166" s="12"/>
      <c r="F166" s="12"/>
    </row>
    <row r="167" spans="1:6" ht="11.25">
      <c r="A167" s="31"/>
      <c r="B167" s="30"/>
      <c r="C167" s="12"/>
      <c r="D167" s="12"/>
      <c r="E167" s="12"/>
      <c r="F167" s="12"/>
    </row>
    <row r="168" spans="1:6" ht="11.25">
      <c r="A168" s="31"/>
      <c r="B168" s="30"/>
      <c r="C168" s="12"/>
      <c r="D168" s="12"/>
      <c r="E168" s="12"/>
      <c r="F168" s="12"/>
    </row>
    <row r="169" spans="1:6" ht="11.25">
      <c r="A169" s="31"/>
      <c r="B169" s="30"/>
      <c r="C169" s="12"/>
      <c r="D169" s="12"/>
      <c r="E169" s="12"/>
      <c r="F169" s="12"/>
    </row>
    <row r="170" spans="1:6" ht="11.25">
      <c r="A170" s="31"/>
      <c r="B170" s="30"/>
      <c r="C170" s="12"/>
      <c r="D170" s="12"/>
      <c r="E170" s="12"/>
      <c r="F170" s="12"/>
    </row>
    <row r="171" spans="1:6" ht="11.25">
      <c r="A171" s="31"/>
      <c r="B171" s="30"/>
      <c r="C171" s="12"/>
      <c r="D171" s="12"/>
      <c r="E171" s="12"/>
      <c r="F171" s="12"/>
    </row>
    <row r="172" spans="1:6" ht="11.25">
      <c r="A172" s="31"/>
      <c r="B172" s="30"/>
      <c r="C172" s="12"/>
      <c r="D172" s="12"/>
      <c r="E172" s="12"/>
      <c r="F172" s="12"/>
    </row>
    <row r="173" spans="1:6" ht="11.25">
      <c r="A173" s="31"/>
      <c r="B173" s="30"/>
      <c r="C173" s="12"/>
      <c r="D173" s="12"/>
      <c r="E173" s="12"/>
      <c r="F173" s="12"/>
    </row>
    <row r="174" spans="1:6" ht="11.25">
      <c r="A174" s="31"/>
      <c r="B174" s="30"/>
      <c r="C174" s="12"/>
      <c r="D174" s="12"/>
      <c r="E174" s="12"/>
      <c r="F174" s="12"/>
    </row>
    <row r="175" spans="1:6" ht="11.25">
      <c r="A175" s="31"/>
      <c r="B175" s="30"/>
      <c r="C175" s="12"/>
      <c r="D175" s="12"/>
      <c r="E175" s="12"/>
      <c r="F175" s="12"/>
    </row>
    <row r="176" spans="1:6" ht="11.25">
      <c r="A176" s="31"/>
      <c r="B176" s="30"/>
      <c r="C176" s="12"/>
      <c r="D176" s="12"/>
      <c r="E176" s="12"/>
      <c r="F176" s="12"/>
    </row>
    <row r="177" spans="1:6" ht="11.25">
      <c r="A177" s="31"/>
      <c r="B177" s="30"/>
      <c r="C177" s="12"/>
      <c r="D177" s="12"/>
      <c r="E177" s="12"/>
      <c r="F177" s="12"/>
    </row>
    <row r="178" spans="1:6" ht="11.25">
      <c r="A178" s="31"/>
      <c r="B178" s="30"/>
      <c r="C178" s="12"/>
      <c r="D178" s="12"/>
      <c r="E178" s="12"/>
      <c r="F178" s="12"/>
    </row>
    <row r="179" spans="1:6" ht="11.25">
      <c r="A179" s="31"/>
      <c r="B179" s="30"/>
      <c r="C179" s="12"/>
      <c r="D179" s="12"/>
      <c r="E179" s="12"/>
      <c r="F179" s="12"/>
    </row>
    <row r="180" spans="1:6" ht="11.25">
      <c r="A180" s="31"/>
      <c r="B180" s="30"/>
      <c r="C180" s="12"/>
      <c r="D180" s="12"/>
      <c r="E180" s="12"/>
      <c r="F180" s="12"/>
    </row>
    <row r="181" spans="1:6" ht="11.25">
      <c r="A181" s="31"/>
      <c r="B181" s="30"/>
      <c r="C181" s="12"/>
      <c r="D181" s="12"/>
      <c r="E181" s="12"/>
      <c r="F181" s="12"/>
    </row>
    <row r="182" spans="1:6" ht="11.25">
      <c r="A182" s="31"/>
      <c r="B182" s="30"/>
      <c r="C182" s="12"/>
      <c r="D182" s="12"/>
      <c r="E182" s="12"/>
      <c r="F182" s="12"/>
    </row>
    <row r="183" spans="1:6" ht="11.25">
      <c r="A183" s="31"/>
      <c r="B183" s="30"/>
      <c r="C183" s="12"/>
      <c r="D183" s="12"/>
      <c r="E183" s="12"/>
      <c r="F183" s="12"/>
    </row>
    <row r="184" spans="1:6" ht="11.25">
      <c r="A184" s="31"/>
      <c r="B184" s="30"/>
      <c r="C184" s="12"/>
      <c r="D184" s="12"/>
      <c r="E184" s="12"/>
      <c r="F184" s="12"/>
    </row>
    <row r="185" spans="1:6" ht="11.25">
      <c r="A185" s="31"/>
      <c r="B185" s="30"/>
      <c r="C185" s="12"/>
      <c r="D185" s="12"/>
      <c r="E185" s="12"/>
      <c r="F185" s="12"/>
    </row>
    <row r="186" spans="1:6" ht="11.25">
      <c r="A186" s="31"/>
      <c r="B186" s="30"/>
      <c r="C186" s="12"/>
      <c r="D186" s="12"/>
      <c r="E186" s="12"/>
      <c r="F186" s="12"/>
    </row>
    <row r="187" spans="1:6" ht="11.25">
      <c r="A187" s="31"/>
      <c r="B187" s="30"/>
      <c r="C187" s="12"/>
      <c r="D187" s="12"/>
      <c r="E187" s="12"/>
      <c r="F187" s="12"/>
    </row>
    <row r="188" spans="1:6" ht="11.25">
      <c r="A188" s="31"/>
      <c r="B188" s="30"/>
      <c r="C188" s="12"/>
      <c r="D188" s="12"/>
      <c r="E188" s="12"/>
      <c r="F188" s="12"/>
    </row>
    <row r="189" spans="1:6" ht="11.25">
      <c r="A189" s="31"/>
      <c r="B189" s="30"/>
      <c r="C189" s="12"/>
      <c r="D189" s="12"/>
      <c r="E189" s="12"/>
      <c r="F189" s="12"/>
    </row>
    <row r="190" ht="11.25">
      <c r="A190" s="5"/>
    </row>
    <row r="191" ht="11.25">
      <c r="A191" s="5"/>
    </row>
    <row r="192" ht="11.25">
      <c r="A192" s="5"/>
    </row>
    <row r="193" ht="11.25">
      <c r="A193" s="5"/>
    </row>
    <row r="194" ht="11.25">
      <c r="A194" s="5"/>
    </row>
    <row r="195" ht="11.25">
      <c r="A195" s="5"/>
    </row>
    <row r="196" ht="11.25">
      <c r="A196" s="5"/>
    </row>
    <row r="197" ht="11.25">
      <c r="A197" s="5"/>
    </row>
    <row r="198" ht="11.25">
      <c r="A198" s="5"/>
    </row>
    <row r="199" ht="11.25">
      <c r="A199" s="5"/>
    </row>
    <row r="200" ht="11.25">
      <c r="A200" s="5"/>
    </row>
    <row r="201" ht="11.25">
      <c r="A201" s="5"/>
    </row>
    <row r="202" ht="11.25">
      <c r="A202" s="5"/>
    </row>
    <row r="203" ht="11.25">
      <c r="A203" s="5"/>
    </row>
    <row r="204" ht="11.25">
      <c r="A204" s="5"/>
    </row>
    <row r="205" ht="11.25">
      <c r="A205" s="5"/>
    </row>
    <row r="206" ht="11.25">
      <c r="A206" s="5"/>
    </row>
    <row r="207" ht="11.25">
      <c r="A207" s="5"/>
    </row>
    <row r="208" ht="11.25">
      <c r="A208" s="5"/>
    </row>
    <row r="209" ht="11.25">
      <c r="A209" s="5"/>
    </row>
    <row r="210" ht="11.25">
      <c r="A210" s="5"/>
    </row>
    <row r="211" ht="11.25">
      <c r="A211" s="5"/>
    </row>
    <row r="212" ht="11.25">
      <c r="A212" s="5"/>
    </row>
    <row r="213" ht="11.25">
      <c r="A213" s="5"/>
    </row>
    <row r="214" ht="11.25">
      <c r="A214" s="5"/>
    </row>
    <row r="215" ht="11.25">
      <c r="A215" s="5"/>
    </row>
    <row r="216" ht="11.25">
      <c r="A216" s="5"/>
    </row>
    <row r="217" ht="11.25">
      <c r="A217" s="5"/>
    </row>
    <row r="218" ht="11.25">
      <c r="A218" s="5"/>
    </row>
    <row r="219" ht="11.25">
      <c r="A219" s="5"/>
    </row>
    <row r="220" ht="11.25">
      <c r="A220" s="5"/>
    </row>
    <row r="221" ht="11.25">
      <c r="A221" s="5"/>
    </row>
    <row r="222" ht="11.25">
      <c r="A222" s="5"/>
    </row>
    <row r="223" ht="11.25">
      <c r="A223" s="5"/>
    </row>
    <row r="224" ht="11.25">
      <c r="A224" s="5"/>
    </row>
    <row r="225" ht="11.25">
      <c r="A225" s="5"/>
    </row>
    <row r="226" ht="11.25">
      <c r="A226" s="5"/>
    </row>
    <row r="227" ht="11.25">
      <c r="A227" s="5"/>
    </row>
    <row r="228" ht="11.25">
      <c r="A228" s="5"/>
    </row>
    <row r="229" ht="11.25">
      <c r="A229" s="5"/>
    </row>
    <row r="230" ht="11.25">
      <c r="A230" s="5"/>
    </row>
    <row r="231" ht="11.25">
      <c r="A231" s="5"/>
    </row>
    <row r="232" ht="11.25">
      <c r="A232" s="5"/>
    </row>
    <row r="233" ht="11.25">
      <c r="A233" s="5"/>
    </row>
    <row r="234" ht="11.25">
      <c r="A234" s="5"/>
    </row>
    <row r="235" ht="11.25">
      <c r="A235" s="5"/>
    </row>
    <row r="236" ht="11.25">
      <c r="A236" s="5"/>
    </row>
    <row r="237" ht="11.25">
      <c r="A237" s="5"/>
    </row>
    <row r="238" ht="11.25">
      <c r="A238" s="5"/>
    </row>
    <row r="239" ht="11.25">
      <c r="A239" s="5"/>
    </row>
    <row r="240" ht="11.25">
      <c r="A240" s="5"/>
    </row>
    <row r="241" ht="11.25">
      <c r="A241" s="5"/>
    </row>
    <row r="242" ht="11.25">
      <c r="A242" s="5"/>
    </row>
    <row r="243" ht="11.25">
      <c r="A243" s="5"/>
    </row>
    <row r="244" ht="11.25">
      <c r="A244" s="5"/>
    </row>
    <row r="245" ht="11.25">
      <c r="A245" s="5"/>
    </row>
    <row r="246" ht="11.25">
      <c r="A246" s="5"/>
    </row>
    <row r="247" ht="11.25">
      <c r="A247" s="5"/>
    </row>
    <row r="248" ht="11.25">
      <c r="A248" s="5"/>
    </row>
    <row r="249" ht="11.25">
      <c r="A249" s="5"/>
    </row>
    <row r="250" ht="11.25">
      <c r="A250" s="5"/>
    </row>
    <row r="251" ht="11.25">
      <c r="A251" s="5"/>
    </row>
    <row r="252" ht="11.25">
      <c r="A252" s="5"/>
    </row>
    <row r="253" ht="11.25">
      <c r="A253" s="5"/>
    </row>
    <row r="254" ht="11.25">
      <c r="A254" s="5"/>
    </row>
    <row r="255" ht="11.25">
      <c r="A255" s="5"/>
    </row>
    <row r="256" ht="11.25">
      <c r="A256" s="5"/>
    </row>
    <row r="257" ht="11.25">
      <c r="A257" s="5"/>
    </row>
    <row r="258" ht="11.25">
      <c r="A258" s="5"/>
    </row>
    <row r="259" ht="11.25">
      <c r="A259" s="5"/>
    </row>
    <row r="260" ht="11.25">
      <c r="A260" s="5"/>
    </row>
    <row r="261" ht="11.25">
      <c r="A261" s="5"/>
    </row>
    <row r="262" ht="11.25">
      <c r="A262" s="5"/>
    </row>
    <row r="263" ht="11.25">
      <c r="A263" s="5"/>
    </row>
    <row r="264" ht="11.25">
      <c r="A264" s="5"/>
    </row>
    <row r="265" ht="11.25">
      <c r="A265" s="5"/>
    </row>
    <row r="266" ht="11.25">
      <c r="A266" s="5"/>
    </row>
    <row r="267" ht="11.25">
      <c r="A267" s="5"/>
    </row>
    <row r="268" ht="11.25">
      <c r="A268" s="5"/>
    </row>
    <row r="269" ht="11.25">
      <c r="A269" s="5"/>
    </row>
    <row r="270" ht="11.25">
      <c r="A270" s="5"/>
    </row>
    <row r="271" ht="11.25">
      <c r="A271" s="5"/>
    </row>
    <row r="272" ht="11.25">
      <c r="A272" s="5"/>
    </row>
    <row r="273" ht="11.25">
      <c r="A273" s="5"/>
    </row>
    <row r="274" ht="11.25">
      <c r="A274" s="5"/>
    </row>
    <row r="275" ht="11.25">
      <c r="A275" s="5"/>
    </row>
  </sheetData>
  <sheetProtection sheet="1" objects="1" scenarios="1"/>
  <mergeCells count="1">
    <mergeCell ref="C5:F5"/>
  </mergeCells>
  <printOptions/>
  <pageMargins left="0.35433070866141736" right="0.35433070866141736" top="0" bottom="0" header="0" footer="0"/>
  <pageSetup fitToHeight="1" fitToWidth="1" horizontalDpi="600" verticalDpi="600" orientation="portrait" paperSize="9" scale="76" r:id="rId1"/>
  <headerFooter alignWithMargins="0">
    <oddFooter>&amp;L&amp;8Source: ONS, Crown Copyright 2018&amp;R&amp;7Transportation &amp; Connectivity, Economy Directorate, www.birmingham.gov.uk/census, Brenda.henry@birmingham.gov.uk, 0121 303 4208</oddFooter>
  </headerFooter>
</worksheet>
</file>

<file path=xl/worksheets/sheet6.xml><?xml version="1.0" encoding="utf-8"?>
<worksheet xmlns="http://schemas.openxmlformats.org/spreadsheetml/2006/main" xmlns:r="http://schemas.openxmlformats.org/officeDocument/2006/relationships">
  <dimension ref="A1:F70"/>
  <sheetViews>
    <sheetView zoomScalePageLayoutView="0" workbookViewId="0" topLeftCell="A1">
      <selection activeCell="B2" sqref="B2:F70"/>
    </sheetView>
  </sheetViews>
  <sheetFormatPr defaultColWidth="9.140625" defaultRowHeight="12.75"/>
  <sheetData>
    <row r="1" spans="1:6" ht="15">
      <c r="A1" s="118" t="s">
        <v>37</v>
      </c>
      <c r="B1" s="118" t="s">
        <v>225</v>
      </c>
      <c r="C1" s="118" t="s">
        <v>226</v>
      </c>
      <c r="D1" s="118" t="s">
        <v>227</v>
      </c>
      <c r="E1" s="118" t="s">
        <v>228</v>
      </c>
      <c r="F1" s="118" t="s">
        <v>229</v>
      </c>
    </row>
    <row r="2" spans="1:6" ht="15">
      <c r="A2" s="118" t="s">
        <v>230</v>
      </c>
      <c r="B2" s="118">
        <v>9018</v>
      </c>
      <c r="C2" s="118">
        <v>7626</v>
      </c>
      <c r="D2" s="118">
        <v>673</v>
      </c>
      <c r="E2" s="118">
        <v>127</v>
      </c>
      <c r="F2" s="118">
        <v>592</v>
      </c>
    </row>
    <row r="3" spans="1:6" ht="15">
      <c r="A3" s="118" t="s">
        <v>231</v>
      </c>
      <c r="B3" s="118">
        <v>4421</v>
      </c>
      <c r="C3" s="118">
        <v>4146</v>
      </c>
      <c r="D3" s="118">
        <v>100</v>
      </c>
      <c r="E3" s="118">
        <v>57</v>
      </c>
      <c r="F3" s="118">
        <v>118</v>
      </c>
    </row>
    <row r="4" spans="1:6" ht="15">
      <c r="A4" s="118" t="s">
        <v>232</v>
      </c>
      <c r="B4" s="118">
        <v>6735</v>
      </c>
      <c r="C4" s="118">
        <v>2553</v>
      </c>
      <c r="D4" s="118">
        <v>2185</v>
      </c>
      <c r="E4" s="118">
        <v>442</v>
      </c>
      <c r="F4" s="118">
        <v>1555</v>
      </c>
    </row>
    <row r="5" spans="1:6" ht="15">
      <c r="A5" s="118" t="s">
        <v>233</v>
      </c>
      <c r="B5" s="118">
        <v>6458</v>
      </c>
      <c r="C5" s="118">
        <v>2988</v>
      </c>
      <c r="D5" s="118">
        <v>1807</v>
      </c>
      <c r="E5" s="118">
        <v>375</v>
      </c>
      <c r="F5" s="118">
        <v>1288</v>
      </c>
    </row>
    <row r="6" spans="1:6" ht="15">
      <c r="A6" s="118" t="s">
        <v>234</v>
      </c>
      <c r="B6" s="118">
        <v>3554</v>
      </c>
      <c r="C6" s="118">
        <v>2116</v>
      </c>
      <c r="D6" s="118">
        <v>680</v>
      </c>
      <c r="E6" s="118">
        <v>163</v>
      </c>
      <c r="F6" s="118">
        <v>595</v>
      </c>
    </row>
    <row r="7" spans="1:6" ht="15">
      <c r="A7" s="118" t="s">
        <v>235</v>
      </c>
      <c r="B7" s="118">
        <v>9505</v>
      </c>
      <c r="C7" s="118">
        <v>9107</v>
      </c>
      <c r="D7" s="118">
        <v>162</v>
      </c>
      <c r="E7" s="118">
        <v>59</v>
      </c>
      <c r="F7" s="118">
        <v>177</v>
      </c>
    </row>
    <row r="8" spans="1:6" ht="15">
      <c r="A8" s="118" t="s">
        <v>236</v>
      </c>
      <c r="B8" s="118">
        <v>7960</v>
      </c>
      <c r="C8" s="118">
        <v>7174</v>
      </c>
      <c r="D8" s="118">
        <v>443</v>
      </c>
      <c r="E8" s="118">
        <v>92</v>
      </c>
      <c r="F8" s="118">
        <v>251</v>
      </c>
    </row>
    <row r="9" spans="1:6" ht="15">
      <c r="A9" s="118" t="s">
        <v>237</v>
      </c>
      <c r="B9" s="118">
        <v>3776</v>
      </c>
      <c r="C9" s="118">
        <v>2206</v>
      </c>
      <c r="D9" s="118">
        <v>773</v>
      </c>
      <c r="E9" s="118">
        <v>137</v>
      </c>
      <c r="F9" s="118">
        <v>660</v>
      </c>
    </row>
    <row r="10" spans="1:6" ht="15">
      <c r="A10" s="118" t="s">
        <v>238</v>
      </c>
      <c r="B10" s="118">
        <v>5347</v>
      </c>
      <c r="C10" s="118">
        <v>3386</v>
      </c>
      <c r="D10" s="118">
        <v>679</v>
      </c>
      <c r="E10" s="118">
        <v>221</v>
      </c>
      <c r="F10" s="118">
        <v>1061</v>
      </c>
    </row>
    <row r="11" spans="1:6" ht="15">
      <c r="A11" s="118" t="s">
        <v>239</v>
      </c>
      <c r="B11" s="118">
        <v>3645</v>
      </c>
      <c r="C11" s="118">
        <v>1793</v>
      </c>
      <c r="D11" s="118">
        <v>832</v>
      </c>
      <c r="E11" s="118">
        <v>222</v>
      </c>
      <c r="F11" s="118">
        <v>798</v>
      </c>
    </row>
    <row r="12" spans="1:6" ht="15">
      <c r="A12" s="118" t="s">
        <v>240</v>
      </c>
      <c r="B12" s="118">
        <v>5699</v>
      </c>
      <c r="C12" s="118">
        <v>4761</v>
      </c>
      <c r="D12" s="118">
        <v>515</v>
      </c>
      <c r="E12" s="118">
        <v>41</v>
      </c>
      <c r="F12" s="118">
        <v>382</v>
      </c>
    </row>
    <row r="13" spans="1:6" ht="15">
      <c r="A13" s="118" t="s">
        <v>241</v>
      </c>
      <c r="B13" s="118">
        <v>7593</v>
      </c>
      <c r="C13" s="118">
        <v>7142</v>
      </c>
      <c r="D13" s="118">
        <v>222</v>
      </c>
      <c r="E13" s="118">
        <v>52</v>
      </c>
      <c r="F13" s="118">
        <v>177</v>
      </c>
    </row>
    <row r="14" spans="1:6" ht="15">
      <c r="A14" s="118" t="s">
        <v>242</v>
      </c>
      <c r="B14" s="118">
        <v>7751</v>
      </c>
      <c r="C14" s="118">
        <v>7002</v>
      </c>
      <c r="D14" s="118">
        <v>441</v>
      </c>
      <c r="E14" s="118">
        <v>66</v>
      </c>
      <c r="F14" s="118">
        <v>242</v>
      </c>
    </row>
    <row r="15" spans="1:6" ht="15">
      <c r="A15" s="118" t="s">
        <v>243</v>
      </c>
      <c r="B15" s="118">
        <v>7373</v>
      </c>
      <c r="C15" s="118">
        <v>6119</v>
      </c>
      <c r="D15" s="118">
        <v>730</v>
      </c>
      <c r="E15" s="118">
        <v>131</v>
      </c>
      <c r="F15" s="118">
        <v>393</v>
      </c>
    </row>
    <row r="16" spans="1:6" ht="15">
      <c r="A16" s="118" t="s">
        <v>244</v>
      </c>
      <c r="B16" s="118">
        <v>4247</v>
      </c>
      <c r="C16" s="118">
        <v>4147</v>
      </c>
      <c r="D16" s="118">
        <v>43</v>
      </c>
      <c r="E16" s="118">
        <v>11</v>
      </c>
      <c r="F16" s="118">
        <v>46</v>
      </c>
    </row>
    <row r="17" spans="1:6" ht="15">
      <c r="A17" s="118" t="s">
        <v>245</v>
      </c>
      <c r="B17" s="118">
        <v>5176</v>
      </c>
      <c r="C17" s="118">
        <v>4941</v>
      </c>
      <c r="D17" s="118">
        <v>104</v>
      </c>
      <c r="E17" s="118">
        <v>19</v>
      </c>
      <c r="F17" s="118">
        <v>112</v>
      </c>
    </row>
    <row r="18" spans="1:6" ht="15">
      <c r="A18" s="118" t="s">
        <v>246</v>
      </c>
      <c r="B18" s="118">
        <v>6143</v>
      </c>
      <c r="C18" s="118">
        <v>4924</v>
      </c>
      <c r="D18" s="118">
        <v>548</v>
      </c>
      <c r="E18" s="118">
        <v>100</v>
      </c>
      <c r="F18" s="118">
        <v>571</v>
      </c>
    </row>
    <row r="19" spans="1:6" ht="15">
      <c r="A19" s="118" t="s">
        <v>247</v>
      </c>
      <c r="B19" s="118">
        <v>8423</v>
      </c>
      <c r="C19" s="118">
        <v>7766</v>
      </c>
      <c r="D19" s="118">
        <v>257</v>
      </c>
      <c r="E19" s="118">
        <v>55</v>
      </c>
      <c r="F19" s="118">
        <v>345</v>
      </c>
    </row>
    <row r="20" spans="1:6" ht="15">
      <c r="A20" s="118" t="s">
        <v>248</v>
      </c>
      <c r="B20" s="118">
        <v>4646</v>
      </c>
      <c r="C20" s="118">
        <v>4530</v>
      </c>
      <c r="D20" s="118">
        <v>61</v>
      </c>
      <c r="E20" s="118">
        <v>17</v>
      </c>
      <c r="F20" s="118">
        <v>38</v>
      </c>
    </row>
    <row r="21" spans="1:6" ht="15">
      <c r="A21" s="118" t="s">
        <v>249</v>
      </c>
      <c r="B21" s="118">
        <v>3687</v>
      </c>
      <c r="C21" s="118">
        <v>3426</v>
      </c>
      <c r="D21" s="118">
        <v>132</v>
      </c>
      <c r="E21" s="118">
        <v>37</v>
      </c>
      <c r="F21" s="118">
        <v>92</v>
      </c>
    </row>
    <row r="22" spans="1:6" ht="15">
      <c r="A22" s="118" t="s">
        <v>250</v>
      </c>
      <c r="B22" s="118">
        <v>9086</v>
      </c>
      <c r="C22" s="118">
        <v>8141</v>
      </c>
      <c r="D22" s="118">
        <v>457</v>
      </c>
      <c r="E22" s="118">
        <v>147</v>
      </c>
      <c r="F22" s="118">
        <v>341</v>
      </c>
    </row>
    <row r="23" spans="1:6" ht="15">
      <c r="A23" s="118" t="s">
        <v>251</v>
      </c>
      <c r="B23" s="118">
        <v>3846</v>
      </c>
      <c r="C23" s="118">
        <v>3173</v>
      </c>
      <c r="D23" s="118">
        <v>291</v>
      </c>
      <c r="E23" s="118">
        <v>65</v>
      </c>
      <c r="F23" s="118">
        <v>317</v>
      </c>
    </row>
    <row r="24" spans="1:6" ht="15">
      <c r="A24" s="118" t="s">
        <v>252</v>
      </c>
      <c r="B24" s="118">
        <v>7231</v>
      </c>
      <c r="C24" s="118">
        <v>5331</v>
      </c>
      <c r="D24" s="118">
        <v>1112</v>
      </c>
      <c r="E24" s="118">
        <v>180</v>
      </c>
      <c r="F24" s="118">
        <v>608</v>
      </c>
    </row>
    <row r="25" spans="1:6" ht="15">
      <c r="A25" s="118" t="s">
        <v>253</v>
      </c>
      <c r="B25" s="118">
        <v>3949</v>
      </c>
      <c r="C25" s="118">
        <v>3517</v>
      </c>
      <c r="D25" s="118">
        <v>258</v>
      </c>
      <c r="E25" s="118">
        <v>33</v>
      </c>
      <c r="F25" s="118">
        <v>141</v>
      </c>
    </row>
    <row r="26" spans="1:6" ht="15">
      <c r="A26" s="118" t="s">
        <v>254</v>
      </c>
      <c r="B26" s="118">
        <v>3605</v>
      </c>
      <c r="C26" s="118">
        <v>1752</v>
      </c>
      <c r="D26" s="118">
        <v>933</v>
      </c>
      <c r="E26" s="118">
        <v>154</v>
      </c>
      <c r="F26" s="118">
        <v>766</v>
      </c>
    </row>
    <row r="27" spans="1:6" ht="15">
      <c r="A27" s="118" t="s">
        <v>255</v>
      </c>
      <c r="B27" s="118">
        <v>6642</v>
      </c>
      <c r="C27" s="118">
        <v>4507</v>
      </c>
      <c r="D27" s="118">
        <v>1221</v>
      </c>
      <c r="E27" s="118">
        <v>142</v>
      </c>
      <c r="F27" s="118">
        <v>772</v>
      </c>
    </row>
    <row r="28" spans="1:6" ht="15">
      <c r="A28" s="118" t="s">
        <v>256</v>
      </c>
      <c r="B28" s="118">
        <v>9691</v>
      </c>
      <c r="C28" s="118">
        <v>8476</v>
      </c>
      <c r="D28" s="118">
        <v>467</v>
      </c>
      <c r="E28" s="118">
        <v>134</v>
      </c>
      <c r="F28" s="118">
        <v>614</v>
      </c>
    </row>
    <row r="29" spans="1:6" ht="15">
      <c r="A29" s="118" t="s">
        <v>257</v>
      </c>
      <c r="B29" s="118">
        <v>3612</v>
      </c>
      <c r="C29" s="118">
        <v>2082</v>
      </c>
      <c r="D29" s="118">
        <v>799</v>
      </c>
      <c r="E29" s="118">
        <v>185</v>
      </c>
      <c r="F29" s="118">
        <v>546</v>
      </c>
    </row>
    <row r="30" spans="1:6" ht="15">
      <c r="A30" s="118" t="s">
        <v>258</v>
      </c>
      <c r="B30" s="118">
        <v>4586</v>
      </c>
      <c r="C30" s="118">
        <v>4371</v>
      </c>
      <c r="D30" s="118">
        <v>122</v>
      </c>
      <c r="E30" s="118">
        <v>25</v>
      </c>
      <c r="F30" s="118">
        <v>68</v>
      </c>
    </row>
    <row r="31" spans="1:6" ht="15">
      <c r="A31" s="118" t="s">
        <v>259</v>
      </c>
      <c r="B31" s="118">
        <v>3781</v>
      </c>
      <c r="C31" s="118">
        <v>2042</v>
      </c>
      <c r="D31" s="118">
        <v>742</v>
      </c>
      <c r="E31" s="118">
        <v>178</v>
      </c>
      <c r="F31" s="118">
        <v>819</v>
      </c>
    </row>
    <row r="32" spans="1:6" ht="15">
      <c r="A32" s="118" t="s">
        <v>260</v>
      </c>
      <c r="B32" s="118">
        <v>4809</v>
      </c>
      <c r="C32" s="118">
        <v>4595</v>
      </c>
      <c r="D32" s="118">
        <v>113</v>
      </c>
      <c r="E32" s="118">
        <v>31</v>
      </c>
      <c r="F32" s="118">
        <v>70</v>
      </c>
    </row>
    <row r="33" spans="1:6" ht="15">
      <c r="A33" s="118" t="s">
        <v>261</v>
      </c>
      <c r="B33" s="118">
        <v>5001</v>
      </c>
      <c r="C33" s="118">
        <v>4808</v>
      </c>
      <c r="D33" s="118">
        <v>85</v>
      </c>
      <c r="E33" s="118">
        <v>28</v>
      </c>
      <c r="F33" s="118">
        <v>80</v>
      </c>
    </row>
    <row r="34" spans="1:6" ht="15">
      <c r="A34" s="118" t="s">
        <v>262</v>
      </c>
      <c r="B34" s="118">
        <v>8117</v>
      </c>
      <c r="C34" s="118">
        <v>7681</v>
      </c>
      <c r="D34" s="118">
        <v>190</v>
      </c>
      <c r="E34" s="118">
        <v>55</v>
      </c>
      <c r="F34" s="118">
        <v>191</v>
      </c>
    </row>
    <row r="35" spans="1:6" ht="15">
      <c r="A35" s="118" t="s">
        <v>263</v>
      </c>
      <c r="B35" s="118">
        <v>11427</v>
      </c>
      <c r="C35" s="118">
        <v>8356</v>
      </c>
      <c r="D35" s="118">
        <v>726</v>
      </c>
      <c r="E35" s="118">
        <v>162</v>
      </c>
      <c r="F35" s="118">
        <v>2183</v>
      </c>
    </row>
    <row r="36" spans="1:6" ht="15">
      <c r="A36" s="118" t="s">
        <v>264</v>
      </c>
      <c r="B36" s="118">
        <v>8842</v>
      </c>
      <c r="C36" s="118">
        <v>8629</v>
      </c>
      <c r="D36" s="118">
        <v>95</v>
      </c>
      <c r="E36" s="118">
        <v>31</v>
      </c>
      <c r="F36" s="118">
        <v>87</v>
      </c>
    </row>
    <row r="37" spans="1:6" ht="15">
      <c r="A37" s="118" t="s">
        <v>265</v>
      </c>
      <c r="B37" s="118">
        <v>2540</v>
      </c>
      <c r="C37" s="118">
        <v>1097</v>
      </c>
      <c r="D37" s="118">
        <v>737</v>
      </c>
      <c r="E37" s="118">
        <v>203</v>
      </c>
      <c r="F37" s="118">
        <v>503</v>
      </c>
    </row>
    <row r="38" spans="1:6" ht="15">
      <c r="A38" s="118" t="s">
        <v>266</v>
      </c>
      <c r="B38" s="118">
        <v>9255</v>
      </c>
      <c r="C38" s="118">
        <v>7669</v>
      </c>
      <c r="D38" s="118">
        <v>920</v>
      </c>
      <c r="E38" s="118">
        <v>97</v>
      </c>
      <c r="F38" s="118">
        <v>569</v>
      </c>
    </row>
    <row r="39" spans="1:6" ht="15">
      <c r="A39" s="118" t="s">
        <v>267</v>
      </c>
      <c r="B39" s="118">
        <v>4506</v>
      </c>
      <c r="C39" s="118">
        <v>3195</v>
      </c>
      <c r="D39" s="118">
        <v>369</v>
      </c>
      <c r="E39" s="118">
        <v>219</v>
      </c>
      <c r="F39" s="118">
        <v>723</v>
      </c>
    </row>
    <row r="40" spans="1:6" ht="15">
      <c r="A40" s="118" t="s">
        <v>268</v>
      </c>
      <c r="B40" s="118">
        <v>4235</v>
      </c>
      <c r="C40" s="118">
        <v>2802</v>
      </c>
      <c r="D40" s="118">
        <v>395</v>
      </c>
      <c r="E40" s="118">
        <v>263</v>
      </c>
      <c r="F40" s="118">
        <v>775</v>
      </c>
    </row>
    <row r="41" spans="1:6" ht="15">
      <c r="A41" s="118" t="s">
        <v>269</v>
      </c>
      <c r="B41" s="118">
        <v>8327</v>
      </c>
      <c r="C41" s="118">
        <v>5625</v>
      </c>
      <c r="D41" s="118">
        <v>1245</v>
      </c>
      <c r="E41" s="118">
        <v>182</v>
      </c>
      <c r="F41" s="118">
        <v>1275</v>
      </c>
    </row>
    <row r="42" spans="1:6" ht="15">
      <c r="A42" s="118" t="s">
        <v>270</v>
      </c>
      <c r="B42" s="118">
        <v>4433</v>
      </c>
      <c r="C42" s="118">
        <v>4288</v>
      </c>
      <c r="D42" s="118">
        <v>72</v>
      </c>
      <c r="E42" s="118">
        <v>18</v>
      </c>
      <c r="F42" s="118">
        <v>55</v>
      </c>
    </row>
    <row r="43" spans="1:6" ht="15">
      <c r="A43" s="118" t="s">
        <v>271</v>
      </c>
      <c r="B43" s="118">
        <v>8332</v>
      </c>
      <c r="C43" s="118">
        <v>7960</v>
      </c>
      <c r="D43" s="118">
        <v>166</v>
      </c>
      <c r="E43" s="118">
        <v>46</v>
      </c>
      <c r="F43" s="118">
        <v>160</v>
      </c>
    </row>
    <row r="44" spans="1:6" ht="15">
      <c r="A44" s="118" t="s">
        <v>272</v>
      </c>
      <c r="B44" s="118">
        <v>7757</v>
      </c>
      <c r="C44" s="118">
        <v>6776</v>
      </c>
      <c r="D44" s="118">
        <v>500</v>
      </c>
      <c r="E44" s="118">
        <v>87</v>
      </c>
      <c r="F44" s="118">
        <v>394</v>
      </c>
    </row>
    <row r="45" spans="1:6" ht="15">
      <c r="A45" s="118" t="s">
        <v>273</v>
      </c>
      <c r="B45" s="118">
        <v>4698</v>
      </c>
      <c r="C45" s="118">
        <v>4365</v>
      </c>
      <c r="D45" s="118">
        <v>147</v>
      </c>
      <c r="E45" s="118">
        <v>42</v>
      </c>
      <c r="F45" s="118">
        <v>144</v>
      </c>
    </row>
    <row r="46" spans="1:6" ht="15">
      <c r="A46" s="118" t="s">
        <v>274</v>
      </c>
      <c r="B46" s="118">
        <v>4512</v>
      </c>
      <c r="C46" s="118">
        <v>4226</v>
      </c>
      <c r="D46" s="118">
        <v>131</v>
      </c>
      <c r="E46" s="118">
        <v>27</v>
      </c>
      <c r="F46" s="118">
        <v>128</v>
      </c>
    </row>
    <row r="47" spans="1:6" ht="15">
      <c r="A47" s="118" t="s">
        <v>275</v>
      </c>
      <c r="B47" s="118">
        <v>8389</v>
      </c>
      <c r="C47" s="118">
        <v>7670</v>
      </c>
      <c r="D47" s="118">
        <v>369</v>
      </c>
      <c r="E47" s="118">
        <v>83</v>
      </c>
      <c r="F47" s="118">
        <v>267</v>
      </c>
    </row>
    <row r="48" spans="1:6" ht="15">
      <c r="A48" s="118" t="s">
        <v>276</v>
      </c>
      <c r="B48" s="118">
        <v>4337</v>
      </c>
      <c r="C48" s="118">
        <v>4245</v>
      </c>
      <c r="D48" s="118">
        <v>36</v>
      </c>
      <c r="E48" s="118">
        <v>14</v>
      </c>
      <c r="F48" s="118">
        <v>42</v>
      </c>
    </row>
    <row r="49" spans="1:6" ht="15">
      <c r="A49" s="118" t="s">
        <v>277</v>
      </c>
      <c r="B49" s="118">
        <v>5245</v>
      </c>
      <c r="C49" s="118">
        <v>5106</v>
      </c>
      <c r="D49" s="118">
        <v>61</v>
      </c>
      <c r="E49" s="118">
        <v>20</v>
      </c>
      <c r="F49" s="118">
        <v>58</v>
      </c>
    </row>
    <row r="50" spans="1:6" ht="15">
      <c r="A50" s="118" t="s">
        <v>278</v>
      </c>
      <c r="B50" s="118">
        <v>8018</v>
      </c>
      <c r="C50" s="118">
        <v>7584</v>
      </c>
      <c r="D50" s="118">
        <v>219</v>
      </c>
      <c r="E50" s="118">
        <v>41</v>
      </c>
      <c r="F50" s="118">
        <v>174</v>
      </c>
    </row>
    <row r="51" spans="1:6" ht="15">
      <c r="A51" s="118" t="s">
        <v>279</v>
      </c>
      <c r="B51" s="118">
        <v>5214</v>
      </c>
      <c r="C51" s="118">
        <v>1953</v>
      </c>
      <c r="D51" s="118">
        <v>1766</v>
      </c>
      <c r="E51" s="118">
        <v>368</v>
      </c>
      <c r="F51" s="118">
        <v>1127</v>
      </c>
    </row>
    <row r="52" spans="1:6" ht="15">
      <c r="A52" s="118" t="s">
        <v>280</v>
      </c>
      <c r="B52" s="118">
        <v>9324</v>
      </c>
      <c r="C52" s="118">
        <v>6535</v>
      </c>
      <c r="D52" s="118">
        <v>1003</v>
      </c>
      <c r="E52" s="118">
        <v>267</v>
      </c>
      <c r="F52" s="118">
        <v>1519</v>
      </c>
    </row>
    <row r="53" spans="1:6" ht="15">
      <c r="A53" s="118" t="s">
        <v>281</v>
      </c>
      <c r="B53" s="118">
        <v>4273</v>
      </c>
      <c r="C53" s="118">
        <v>3870</v>
      </c>
      <c r="D53" s="118">
        <v>200</v>
      </c>
      <c r="E53" s="118">
        <v>31</v>
      </c>
      <c r="F53" s="118">
        <v>172</v>
      </c>
    </row>
    <row r="54" spans="1:6" ht="15">
      <c r="A54" s="118" t="s">
        <v>282</v>
      </c>
      <c r="B54" s="118">
        <v>7225</v>
      </c>
      <c r="C54" s="118">
        <v>3012</v>
      </c>
      <c r="D54" s="118">
        <v>2108</v>
      </c>
      <c r="E54" s="118">
        <v>457</v>
      </c>
      <c r="F54" s="118">
        <v>1648</v>
      </c>
    </row>
    <row r="55" spans="1:6" ht="15">
      <c r="A55" s="118" t="s">
        <v>283</v>
      </c>
      <c r="B55" s="118">
        <v>5419</v>
      </c>
      <c r="C55" s="118">
        <v>2185</v>
      </c>
      <c r="D55" s="118">
        <v>1785</v>
      </c>
      <c r="E55" s="118">
        <v>312</v>
      </c>
      <c r="F55" s="118">
        <v>1137</v>
      </c>
    </row>
    <row r="56" spans="1:6" ht="15">
      <c r="A56" s="118" t="s">
        <v>284</v>
      </c>
      <c r="B56" s="118">
        <v>4200</v>
      </c>
      <c r="C56" s="118">
        <v>3850</v>
      </c>
      <c r="D56" s="118">
        <v>192</v>
      </c>
      <c r="E56" s="118">
        <v>30</v>
      </c>
      <c r="F56" s="118">
        <v>128</v>
      </c>
    </row>
    <row r="57" spans="1:6" ht="15">
      <c r="A57" s="118" t="s">
        <v>285</v>
      </c>
      <c r="B57" s="118">
        <v>9077</v>
      </c>
      <c r="C57" s="118">
        <v>7828</v>
      </c>
      <c r="D57" s="118">
        <v>516</v>
      </c>
      <c r="E57" s="118">
        <v>116</v>
      </c>
      <c r="F57" s="118">
        <v>617</v>
      </c>
    </row>
    <row r="58" spans="1:6" ht="15">
      <c r="A58" s="118" t="s">
        <v>286</v>
      </c>
      <c r="B58" s="118">
        <v>3856</v>
      </c>
      <c r="C58" s="118">
        <v>3705</v>
      </c>
      <c r="D58" s="118">
        <v>102</v>
      </c>
      <c r="E58" s="118">
        <v>14</v>
      </c>
      <c r="F58" s="118">
        <v>35</v>
      </c>
    </row>
    <row r="59" spans="1:6" ht="15">
      <c r="A59" s="118" t="s">
        <v>287</v>
      </c>
      <c r="B59" s="118">
        <v>4183</v>
      </c>
      <c r="C59" s="118">
        <v>4048</v>
      </c>
      <c r="D59" s="118">
        <v>86</v>
      </c>
      <c r="E59" s="118">
        <v>9</v>
      </c>
      <c r="F59" s="118">
        <v>40</v>
      </c>
    </row>
    <row r="60" spans="1:6" ht="15">
      <c r="A60" s="118" t="s">
        <v>288</v>
      </c>
      <c r="B60" s="118">
        <v>4293</v>
      </c>
      <c r="C60" s="118">
        <v>4140</v>
      </c>
      <c r="D60" s="118">
        <v>69</v>
      </c>
      <c r="E60" s="118">
        <v>22</v>
      </c>
      <c r="F60" s="118">
        <v>62</v>
      </c>
    </row>
    <row r="61" spans="1:6" ht="15">
      <c r="A61" s="118" t="s">
        <v>289</v>
      </c>
      <c r="B61" s="118">
        <v>4673</v>
      </c>
      <c r="C61" s="118">
        <v>4508</v>
      </c>
      <c r="D61" s="118">
        <v>101</v>
      </c>
      <c r="E61" s="118">
        <v>19</v>
      </c>
      <c r="F61" s="118">
        <v>45</v>
      </c>
    </row>
    <row r="62" spans="1:6" ht="15">
      <c r="A62" s="118" t="s">
        <v>290</v>
      </c>
      <c r="B62" s="118">
        <v>3924</v>
      </c>
      <c r="C62" s="118">
        <v>3781</v>
      </c>
      <c r="D62" s="118">
        <v>83</v>
      </c>
      <c r="E62" s="118">
        <v>10</v>
      </c>
      <c r="F62" s="118">
        <v>50</v>
      </c>
    </row>
    <row r="63" spans="1:6" ht="15">
      <c r="A63" s="118" t="s">
        <v>291</v>
      </c>
      <c r="B63" s="118">
        <v>8156</v>
      </c>
      <c r="C63" s="118">
        <v>7817</v>
      </c>
      <c r="D63" s="118">
        <v>207</v>
      </c>
      <c r="E63" s="118">
        <v>28</v>
      </c>
      <c r="F63" s="118">
        <v>104</v>
      </c>
    </row>
    <row r="64" spans="1:6" ht="15">
      <c r="A64" s="118" t="s">
        <v>292</v>
      </c>
      <c r="B64" s="118">
        <v>7000</v>
      </c>
      <c r="C64" s="118">
        <v>6779</v>
      </c>
      <c r="D64" s="118">
        <v>127</v>
      </c>
      <c r="E64" s="118">
        <v>21</v>
      </c>
      <c r="F64" s="118">
        <v>73</v>
      </c>
    </row>
    <row r="65" spans="1:6" ht="15">
      <c r="A65" s="118" t="s">
        <v>293</v>
      </c>
      <c r="B65" s="118">
        <v>3802</v>
      </c>
      <c r="C65" s="118">
        <v>3634</v>
      </c>
      <c r="D65" s="118">
        <v>92</v>
      </c>
      <c r="E65" s="118">
        <v>15</v>
      </c>
      <c r="F65" s="118">
        <v>61</v>
      </c>
    </row>
    <row r="66" spans="1:6" ht="15">
      <c r="A66" s="118" t="s">
        <v>294</v>
      </c>
      <c r="B66" s="118">
        <v>4305</v>
      </c>
      <c r="C66" s="118">
        <v>3427</v>
      </c>
      <c r="D66" s="118">
        <v>391</v>
      </c>
      <c r="E66" s="118">
        <v>131</v>
      </c>
      <c r="F66" s="118">
        <v>356</v>
      </c>
    </row>
    <row r="67" spans="1:6" ht="15">
      <c r="A67" s="118" t="s">
        <v>295</v>
      </c>
      <c r="B67" s="118">
        <v>3746</v>
      </c>
      <c r="C67" s="118">
        <v>2199</v>
      </c>
      <c r="D67" s="118">
        <v>821</v>
      </c>
      <c r="E67" s="118">
        <v>185</v>
      </c>
      <c r="F67" s="118">
        <v>541</v>
      </c>
    </row>
    <row r="68" spans="1:6" ht="15">
      <c r="A68" s="118" t="s">
        <v>296</v>
      </c>
      <c r="B68" s="118">
        <v>9672</v>
      </c>
      <c r="C68" s="118">
        <v>8695</v>
      </c>
      <c r="D68" s="118">
        <v>354</v>
      </c>
      <c r="E68" s="118">
        <v>144</v>
      </c>
      <c r="F68" s="118">
        <v>479</v>
      </c>
    </row>
    <row r="69" spans="1:6" ht="15">
      <c r="A69" s="118" t="s">
        <v>297</v>
      </c>
      <c r="B69" s="118">
        <v>4074</v>
      </c>
      <c r="C69" s="118">
        <v>3785</v>
      </c>
      <c r="D69" s="118">
        <v>177</v>
      </c>
      <c r="E69" s="118">
        <v>33</v>
      </c>
      <c r="F69" s="118">
        <v>79</v>
      </c>
    </row>
    <row r="70" spans="1:6" ht="15">
      <c r="A70" s="118" t="s">
        <v>298</v>
      </c>
      <c r="B70" s="118">
        <v>4354</v>
      </c>
      <c r="C70" s="118">
        <v>3527</v>
      </c>
      <c r="D70" s="118">
        <v>479</v>
      </c>
      <c r="E70" s="118">
        <v>100</v>
      </c>
      <c r="F70" s="118">
        <v>248</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PLAABAHY</dc:creator>
  <cp:keywords/>
  <dc:description/>
  <cp:lastModifiedBy>Brenda Henry</cp:lastModifiedBy>
  <cp:lastPrinted>2018-01-24T11:23:17Z</cp:lastPrinted>
  <dcterms:created xsi:type="dcterms:W3CDTF">2003-09-23T15:24:12Z</dcterms:created>
  <dcterms:modified xsi:type="dcterms:W3CDTF">2018-01-24T11:28:05Z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