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8" windowWidth="17712" windowHeight="11256" activeTab="0"/>
  </bookViews>
  <sheets>
    <sheet name="Sendo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<sst xmlns="http://schemas.openxmlformats.org/spreadsheetml/2006/main" count="38" uniqueCount="36">
  <si>
    <t>Dwellings Value</t>
  </si>
  <si>
    <t>Postal Sector</t>
  </si>
  <si>
    <t>Valuation Band Range</t>
  </si>
  <si>
    <t>Intervening Bands</t>
  </si>
  <si>
    <t>EUV_SH Values</t>
  </si>
  <si>
    <t>Market Values</t>
  </si>
  <si>
    <t>Tenure Status</t>
  </si>
  <si>
    <t>Total Number of Social Housing Dwellings</t>
  </si>
  <si>
    <t>Total (£'s)</t>
  </si>
  <si>
    <t>Average (£'s)</t>
  </si>
  <si>
    <t>% Occupied Dwellings</t>
  </si>
  <si>
    <t>% Vacant Dwellings</t>
  </si>
  <si>
    <t>Count of LET</t>
  </si>
  <si>
    <t>Count of VOID</t>
  </si>
  <si>
    <t>B1/B15/B16</t>
  </si>
  <si>
    <t>B10/B11</t>
  </si>
  <si>
    <t>B13/B30</t>
  </si>
  <si>
    <t>B14</t>
  </si>
  <si>
    <t>B17/B29</t>
  </si>
  <si>
    <t>B18/B20/B21/B42/B43</t>
  </si>
  <si>
    <t>B19</t>
  </si>
  <si>
    <t>B23</t>
  </si>
  <si>
    <t>B24/B35/B36</t>
  </si>
  <si>
    <t>B25/B26</t>
  </si>
  <si>
    <t>B27/B28/B37/B90/B91/B92</t>
  </si>
  <si>
    <t>B31</t>
  </si>
  <si>
    <t>B32/B62</t>
  </si>
  <si>
    <t>B33</t>
  </si>
  <si>
    <t>B34</t>
  </si>
  <si>
    <t>B38</t>
  </si>
  <si>
    <t>B44</t>
  </si>
  <si>
    <t>B45</t>
  </si>
  <si>
    <t>B5/B12</t>
  </si>
  <si>
    <t>B6/B7</t>
  </si>
  <si>
    <t>B72/B73/B74/B75/B76</t>
  </si>
  <si>
    <t>B8/B9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</si>
</sst>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9" fontId="0" fillId="0" borderId="12" xfId="57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9" fontId="0" fillId="0" borderId="13" xfId="57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vaveln\AppData\Local\Microsoft\Windows\Temporary%20Internet%20Files\Content.Outlook\C8BWAEWQ\Postcode%20Inital%20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aluation bands"/>
      <sheetName val="Group"/>
      <sheetName val="Pivot"/>
      <sheetName val="Sendout"/>
    </sheetNames>
    <sheetDataSet>
      <sheetData sheetId="1">
        <row r="2">
          <cell r="D2">
            <v>1</v>
          </cell>
          <cell r="F2" t="str">
            <v>&lt;£50,000</v>
          </cell>
          <cell r="H2" t="str">
            <v>&lt;£50,000 - £99,999</v>
          </cell>
        </row>
        <row r="3">
          <cell r="D3">
            <v>2</v>
          </cell>
          <cell r="F3" t="str">
            <v>£50,000 - £59,999</v>
          </cell>
          <cell r="H3" t="str">
            <v>&lt;£50,000 - £99,999</v>
          </cell>
        </row>
        <row r="4">
          <cell r="D4">
            <v>3</v>
          </cell>
          <cell r="F4" t="str">
            <v>£60,000 - £69,999</v>
          </cell>
          <cell r="H4" t="str">
            <v>&lt;£50,000 - £99,999</v>
          </cell>
        </row>
        <row r="5">
          <cell r="D5">
            <v>4</v>
          </cell>
          <cell r="F5" t="str">
            <v>£70,000 - £79,999</v>
          </cell>
          <cell r="H5" t="str">
            <v>&lt;£50,000 - £99,999</v>
          </cell>
        </row>
        <row r="6">
          <cell r="D6">
            <v>5</v>
          </cell>
          <cell r="F6" t="str">
            <v>£80,000 - £89,999</v>
          </cell>
          <cell r="H6" t="str">
            <v>&lt;£50,000 - £99,999</v>
          </cell>
        </row>
        <row r="7">
          <cell r="D7">
            <v>6</v>
          </cell>
          <cell r="F7" t="str">
            <v>£90,000 - £99,999</v>
          </cell>
          <cell r="H7" t="str">
            <v>&lt;£50,000 - £99,999</v>
          </cell>
        </row>
        <row r="8">
          <cell r="D8">
            <v>7</v>
          </cell>
          <cell r="F8" t="str">
            <v>£100,000 - £119,999</v>
          </cell>
          <cell r="H8" t="str">
            <v>£100,000 - £299,999</v>
          </cell>
        </row>
        <row r="9">
          <cell r="D9">
            <v>8</v>
          </cell>
          <cell r="F9" t="str">
            <v>£120,000 - £139,999</v>
          </cell>
          <cell r="H9" t="str">
            <v>£100,000 - £299,999</v>
          </cell>
        </row>
        <row r="10">
          <cell r="D10">
            <v>9</v>
          </cell>
          <cell r="F10" t="str">
            <v>£140,000 - £159,999</v>
          </cell>
          <cell r="H10" t="str">
            <v>£100,000 - £299,999</v>
          </cell>
        </row>
        <row r="11">
          <cell r="D11">
            <v>10</v>
          </cell>
          <cell r="F11" t="str">
            <v>£160,000 - £179,999</v>
          </cell>
          <cell r="H11" t="str">
            <v>£100,000 - £299,999</v>
          </cell>
        </row>
        <row r="12">
          <cell r="D12">
            <v>11</v>
          </cell>
          <cell r="F12" t="str">
            <v>£180,000 - £199,999</v>
          </cell>
          <cell r="H12" t="str">
            <v>£100,000 - £299,999</v>
          </cell>
        </row>
        <row r="13">
          <cell r="D13">
            <v>12</v>
          </cell>
          <cell r="F13" t="str">
            <v>£200,000 - £219,999</v>
          </cell>
          <cell r="H13" t="str">
            <v>£100,000 - £299,999</v>
          </cell>
        </row>
        <row r="14">
          <cell r="D14">
            <v>13</v>
          </cell>
          <cell r="F14" t="str">
            <v>£220,000 - £239,999</v>
          </cell>
          <cell r="H14" t="str">
            <v>£100,000 - £299,999</v>
          </cell>
        </row>
        <row r="15">
          <cell r="D15">
            <v>14</v>
          </cell>
          <cell r="F15" t="str">
            <v>£240,000 - £259,999</v>
          </cell>
          <cell r="H15" t="str">
            <v>£100,000 - £299,999</v>
          </cell>
        </row>
        <row r="16">
          <cell r="D16">
            <v>15</v>
          </cell>
          <cell r="F16" t="str">
            <v>£260,000 - £279,999</v>
          </cell>
          <cell r="H16" t="str">
            <v>£100,000 - £299,999</v>
          </cell>
        </row>
        <row r="17">
          <cell r="D17">
            <v>16</v>
          </cell>
          <cell r="F17" t="str">
            <v>£280,000 - £299,999</v>
          </cell>
          <cell r="H17" t="str">
            <v>£100,000 - £299,999</v>
          </cell>
        </row>
        <row r="18">
          <cell r="D18">
            <v>17</v>
          </cell>
          <cell r="F18" t="str">
            <v>£300,000 - £349,999</v>
          </cell>
          <cell r="H18" t="str">
            <v>£300,000 - £499,999</v>
          </cell>
        </row>
        <row r="19">
          <cell r="D19">
            <v>18</v>
          </cell>
          <cell r="F19" t="str">
            <v>£350,000 - £399,999</v>
          </cell>
          <cell r="H19" t="str">
            <v>£300,000 - £499,999</v>
          </cell>
        </row>
        <row r="20">
          <cell r="D20">
            <v>19</v>
          </cell>
          <cell r="F20" t="str">
            <v>£400,000 - £449,999</v>
          </cell>
          <cell r="H20" t="str">
            <v>£300,000 - £499,999</v>
          </cell>
        </row>
        <row r="21">
          <cell r="D21">
            <v>20</v>
          </cell>
          <cell r="F21" t="str">
            <v>£450,000 - £499,999</v>
          </cell>
          <cell r="H21" t="str">
            <v>£300,000 - £499,999</v>
          </cell>
        </row>
        <row r="22">
          <cell r="D22">
            <v>21</v>
          </cell>
          <cell r="F22" t="str">
            <v>£500,000 - £599,999</v>
          </cell>
          <cell r="H22" t="str">
            <v>£500,000 - £999,999</v>
          </cell>
        </row>
        <row r="23">
          <cell r="D23">
            <v>22</v>
          </cell>
          <cell r="F23" t="str">
            <v>£600,000 - £699,999</v>
          </cell>
          <cell r="H23" t="str">
            <v>£500,000 - £999,999</v>
          </cell>
        </row>
        <row r="24">
          <cell r="D24">
            <v>23</v>
          </cell>
          <cell r="F24" t="str">
            <v>£700,000 - £799,999</v>
          </cell>
          <cell r="H24" t="str">
            <v>£500,000 - £999,999</v>
          </cell>
        </row>
        <row r="25">
          <cell r="D25">
            <v>24</v>
          </cell>
          <cell r="F25" t="str">
            <v>£800,000 - £899,999</v>
          </cell>
          <cell r="H25" t="str">
            <v>£500,000 - £999,999</v>
          </cell>
        </row>
        <row r="26">
          <cell r="D26">
            <v>25</v>
          </cell>
          <cell r="F26" t="str">
            <v>£900,000 - £999,999</v>
          </cell>
          <cell r="H26" t="str">
            <v>£500,000 - £999,999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zoomScalePageLayoutView="0" workbookViewId="0" topLeftCell="A1">
      <selection activeCell="A175" sqref="A175:IV175"/>
    </sheetView>
  </sheetViews>
  <sheetFormatPr defaultColWidth="9.140625" defaultRowHeight="15"/>
  <cols>
    <col min="1" max="1" width="24.57421875" style="0" bestFit="1" customWidth="1"/>
    <col min="2" max="2" width="17.8515625" style="0" customWidth="1"/>
    <col min="3" max="3" width="24.57421875" style="0" bestFit="1" customWidth="1"/>
    <col min="4" max="4" width="9.8515625" style="21" customWidth="1"/>
    <col min="5" max="5" width="12.8515625" style="0" bestFit="1" customWidth="1"/>
    <col min="6" max="6" width="9.7109375" style="0" customWidth="1"/>
    <col min="7" max="7" width="13.8515625" style="0" customWidth="1"/>
    <col min="9" max="9" width="9.8515625" style="0" customWidth="1"/>
    <col min="10" max="10" width="9.7109375" style="0" customWidth="1"/>
    <col min="11" max="13" width="0" style="0" hidden="1" customWidth="1"/>
  </cols>
  <sheetData>
    <row r="1" spans="1:10" ht="14.25">
      <c r="A1" s="1"/>
      <c r="B1" s="1"/>
      <c r="C1" s="1"/>
      <c r="D1" s="2"/>
      <c r="E1" s="22" t="s">
        <v>0</v>
      </c>
      <c r="F1" s="22"/>
      <c r="G1" s="22"/>
      <c r="H1" s="22"/>
      <c r="I1" s="3"/>
      <c r="J1" s="3"/>
    </row>
    <row r="2" spans="1:10" ht="28.5">
      <c r="A2" s="4" t="s">
        <v>1</v>
      </c>
      <c r="B2" s="4" t="s">
        <v>2</v>
      </c>
      <c r="C2" s="4" t="s">
        <v>3</v>
      </c>
      <c r="D2" s="5"/>
      <c r="E2" s="23" t="s">
        <v>4</v>
      </c>
      <c r="F2" s="24"/>
      <c r="G2" s="23" t="s">
        <v>5</v>
      </c>
      <c r="H2" s="24"/>
      <c r="I2" s="23" t="s">
        <v>6</v>
      </c>
      <c r="J2" s="24"/>
    </row>
    <row r="3" spans="1:12" ht="72">
      <c r="A3" s="6"/>
      <c r="B3" s="6"/>
      <c r="C3" s="6"/>
      <c r="D3" s="7" t="s">
        <v>7</v>
      </c>
      <c r="E3" s="7" t="s">
        <v>8</v>
      </c>
      <c r="F3" s="7" t="s">
        <v>9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3" ht="14.25">
      <c r="A4" s="8" t="s">
        <v>14</v>
      </c>
      <c r="B4" s="8" t="str">
        <f>VLOOKUP(C4,'[1]Valuation bands'!$F$2:$H$26,3,FALSE)</f>
        <v>&lt;£50,000 - £99,999</v>
      </c>
      <c r="C4" s="8" t="str">
        <f>VLOOKUP(M4,'[1]Valuation bands'!$D$2:$F$26,3,FALSE)</f>
        <v>&lt;£50,000</v>
      </c>
      <c r="D4" s="9">
        <v>955</v>
      </c>
      <c r="E4" s="10">
        <f>+G4*0.34</f>
        <v>11584365.695399944</v>
      </c>
      <c r="F4" s="10">
        <f>+E4/D4</f>
        <v>12130.225859057533</v>
      </c>
      <c r="G4" s="10">
        <v>34071663.80999983</v>
      </c>
      <c r="H4" s="10">
        <f>+G4/D4</f>
        <v>35677.134879580975</v>
      </c>
      <c r="I4" s="11">
        <f>+K4/D4</f>
        <v>0.9926701570680628</v>
      </c>
      <c r="J4" s="11">
        <f>+L4/D4</f>
        <v>0.007329842931937173</v>
      </c>
      <c r="K4">
        <v>948</v>
      </c>
      <c r="L4">
        <v>7</v>
      </c>
      <c r="M4">
        <v>1</v>
      </c>
    </row>
    <row r="5" spans="1:13" ht="14.25">
      <c r="A5" s="12"/>
      <c r="B5" s="12"/>
      <c r="C5" s="12" t="str">
        <f>VLOOKUP(M5,'[1]Valuation bands'!$D$2:$F$26,3,FALSE)</f>
        <v>£60,000 - £69,999</v>
      </c>
      <c r="D5" s="13">
        <v>130</v>
      </c>
      <c r="E5" s="14">
        <f aca="true" t="shared" si="0" ref="E5:E68">+G5*0.34</f>
        <v>2738705.834399999</v>
      </c>
      <c r="F5" s="14">
        <f aca="true" t="shared" si="1" ref="F5:F68">+E5/D5</f>
        <v>21066.96795692307</v>
      </c>
      <c r="G5" s="14">
        <v>8055017.159999997</v>
      </c>
      <c r="H5" s="14">
        <f aca="true" t="shared" si="2" ref="H5:H68">+G5/D5</f>
        <v>61961.670461538444</v>
      </c>
      <c r="I5" s="15">
        <f aca="true" t="shared" si="3" ref="I5:I68">+K5/D5</f>
        <v>0.9923076923076923</v>
      </c>
      <c r="J5" s="15">
        <f aca="true" t="shared" si="4" ref="J5:J68">+L5/D5</f>
        <v>0.007692307692307693</v>
      </c>
      <c r="K5">
        <v>129</v>
      </c>
      <c r="L5">
        <v>1</v>
      </c>
      <c r="M5">
        <v>3</v>
      </c>
    </row>
    <row r="6" spans="1:13" ht="14.25">
      <c r="A6" s="12"/>
      <c r="B6" s="12"/>
      <c r="C6" s="12" t="str">
        <f>VLOOKUP(M6,'[1]Valuation bands'!$D$2:$F$26,3,FALSE)</f>
        <v>£70,000 - £79,999</v>
      </c>
      <c r="D6" s="13">
        <v>565</v>
      </c>
      <c r="E6" s="14">
        <f t="shared" si="0"/>
        <v>14012778.706800018</v>
      </c>
      <c r="F6" s="14">
        <f t="shared" si="1"/>
        <v>24801.378242123923</v>
      </c>
      <c r="G6" s="14">
        <v>41214055.02000005</v>
      </c>
      <c r="H6" s="14">
        <f t="shared" si="2"/>
        <v>72945.2301238939</v>
      </c>
      <c r="I6" s="15">
        <f t="shared" si="3"/>
        <v>0.9858407079646018</v>
      </c>
      <c r="J6" s="15">
        <f t="shared" si="4"/>
        <v>0.01415929203539823</v>
      </c>
      <c r="K6">
        <v>557</v>
      </c>
      <c r="L6">
        <v>8</v>
      </c>
      <c r="M6">
        <v>4</v>
      </c>
    </row>
    <row r="7" spans="1:13" ht="14.25">
      <c r="A7" s="12"/>
      <c r="B7" s="12"/>
      <c r="C7" s="12" t="str">
        <f>VLOOKUP(M7,'[1]Valuation bands'!$D$2:$F$26,3,FALSE)</f>
        <v>£80,000 - £89,999</v>
      </c>
      <c r="D7" s="13">
        <v>34</v>
      </c>
      <c r="E7" s="14">
        <f t="shared" si="0"/>
        <v>1012714.8472000001</v>
      </c>
      <c r="F7" s="14">
        <f t="shared" si="1"/>
        <v>29785.7308</v>
      </c>
      <c r="G7" s="14">
        <v>2978573.08</v>
      </c>
      <c r="H7" s="14">
        <f t="shared" si="2"/>
        <v>87605.0905882353</v>
      </c>
      <c r="I7" s="15">
        <f t="shared" si="3"/>
        <v>1</v>
      </c>
      <c r="J7" s="15">
        <f t="shared" si="4"/>
        <v>0</v>
      </c>
      <c r="K7">
        <v>34</v>
      </c>
      <c r="M7">
        <v>5</v>
      </c>
    </row>
    <row r="8" spans="1:13" ht="14.25">
      <c r="A8" s="12"/>
      <c r="B8" s="12"/>
      <c r="C8" s="12" t="str">
        <f>VLOOKUP(M8,'[1]Valuation bands'!$D$2:$F$26,3,FALSE)</f>
        <v>£90,000 - £99,999</v>
      </c>
      <c r="D8" s="13">
        <v>41</v>
      </c>
      <c r="E8" s="14">
        <f t="shared" si="0"/>
        <v>1320541.2082</v>
      </c>
      <c r="F8" s="14">
        <f t="shared" si="1"/>
        <v>32208.322151219512</v>
      </c>
      <c r="G8" s="14">
        <v>3883944.7299999995</v>
      </c>
      <c r="H8" s="14">
        <f t="shared" si="2"/>
        <v>94730.35926829267</v>
      </c>
      <c r="I8" s="15">
        <f t="shared" si="3"/>
        <v>1</v>
      </c>
      <c r="J8" s="15">
        <f t="shared" si="4"/>
        <v>0</v>
      </c>
      <c r="K8">
        <v>41</v>
      </c>
      <c r="M8">
        <v>6</v>
      </c>
    </row>
    <row r="9" spans="1:13" ht="14.25">
      <c r="A9" s="12"/>
      <c r="B9" s="12" t="str">
        <f>VLOOKUP(C9,'[1]Valuation bands'!$F$2:$H$26,3,FALSE)</f>
        <v>£100,000 - £299,999</v>
      </c>
      <c r="C9" s="12" t="str">
        <f>VLOOKUP(M9,'[1]Valuation bands'!$D$2:$F$26,3,FALSE)</f>
        <v>£100,000 - £119,999</v>
      </c>
      <c r="D9" s="13">
        <v>159</v>
      </c>
      <c r="E9" s="14">
        <f t="shared" si="0"/>
        <v>5574008.2969999965</v>
      </c>
      <c r="F9" s="14">
        <f t="shared" si="1"/>
        <v>35056.65595597482</v>
      </c>
      <c r="G9" s="14">
        <v>16394142.049999988</v>
      </c>
      <c r="H9" s="14">
        <f t="shared" si="2"/>
        <v>103107.81163522004</v>
      </c>
      <c r="I9" s="15">
        <f t="shared" si="3"/>
        <v>1</v>
      </c>
      <c r="J9" s="15">
        <f t="shared" si="4"/>
        <v>0</v>
      </c>
      <c r="K9">
        <v>159</v>
      </c>
      <c r="M9">
        <v>7</v>
      </c>
    </row>
    <row r="10" spans="1:13" ht="14.25">
      <c r="A10" s="12"/>
      <c r="B10" s="12"/>
      <c r="C10" s="12" t="str">
        <f>VLOOKUP(M10,'[1]Valuation bands'!$D$2:$F$26,3,FALSE)</f>
        <v>£120,000 - £139,999</v>
      </c>
      <c r="D10" s="13">
        <v>222</v>
      </c>
      <c r="E10" s="14">
        <f t="shared" si="0"/>
        <v>9095360.2504</v>
      </c>
      <c r="F10" s="14">
        <f t="shared" si="1"/>
        <v>40970.09121801802</v>
      </c>
      <c r="G10" s="14">
        <v>26751059.56</v>
      </c>
      <c r="H10" s="14">
        <f t="shared" si="2"/>
        <v>120500.26828828828</v>
      </c>
      <c r="I10" s="15">
        <f t="shared" si="3"/>
        <v>0.990990990990991</v>
      </c>
      <c r="J10" s="15">
        <f t="shared" si="4"/>
        <v>0.009009009009009009</v>
      </c>
      <c r="K10">
        <v>220</v>
      </c>
      <c r="L10">
        <v>2</v>
      </c>
      <c r="M10">
        <v>8</v>
      </c>
    </row>
    <row r="11" spans="1:13" ht="14.25">
      <c r="A11" s="16"/>
      <c r="B11" s="16"/>
      <c r="C11" s="16" t="str">
        <f>VLOOKUP(M11,'[1]Valuation bands'!$D$2:$F$26,3,FALSE)</f>
        <v>£180,000 - £199,999</v>
      </c>
      <c r="D11" s="17">
        <v>44</v>
      </c>
      <c r="E11" s="18">
        <f t="shared" si="0"/>
        <v>2964714.0922000003</v>
      </c>
      <c r="F11" s="18">
        <f t="shared" si="1"/>
        <v>67379.8657318182</v>
      </c>
      <c r="G11" s="18">
        <v>8719747.33</v>
      </c>
      <c r="H11" s="18">
        <f t="shared" si="2"/>
        <v>198176.07568181818</v>
      </c>
      <c r="I11" s="19">
        <f t="shared" si="3"/>
        <v>1</v>
      </c>
      <c r="J11" s="19">
        <f t="shared" si="4"/>
        <v>0</v>
      </c>
      <c r="K11">
        <v>44</v>
      </c>
      <c r="M11">
        <v>11</v>
      </c>
    </row>
    <row r="12" spans="1:13" ht="14.25">
      <c r="A12" s="8" t="s">
        <v>15</v>
      </c>
      <c r="B12" s="8" t="str">
        <f>VLOOKUP(C12,'[1]Valuation bands'!$F$2:$H$26,3,FALSE)</f>
        <v>&lt;£50,000 - £99,999</v>
      </c>
      <c r="C12" s="8" t="str">
        <f>VLOOKUP(M12,'[1]Valuation bands'!$D$2:$F$26,3,FALSE)</f>
        <v>&lt;£50,000</v>
      </c>
      <c r="D12" s="9">
        <v>113</v>
      </c>
      <c r="E12" s="10">
        <f t="shared" si="0"/>
        <v>203092.3461999996</v>
      </c>
      <c r="F12" s="10">
        <f t="shared" si="1"/>
        <v>1797.2773999999963</v>
      </c>
      <c r="G12" s="10">
        <v>597330.4299999988</v>
      </c>
      <c r="H12" s="10">
        <f t="shared" si="2"/>
        <v>5286.109999999989</v>
      </c>
      <c r="I12" s="11">
        <f t="shared" si="3"/>
        <v>0.9823008849557522</v>
      </c>
      <c r="J12" s="11">
        <f t="shared" si="4"/>
        <v>0.017699115044247787</v>
      </c>
      <c r="K12">
        <v>111</v>
      </c>
      <c r="L12">
        <v>2</v>
      </c>
      <c r="M12">
        <v>1</v>
      </c>
    </row>
    <row r="13" spans="1:13" ht="14.25">
      <c r="A13" s="12"/>
      <c r="B13" s="12"/>
      <c r="C13" s="12" t="str">
        <f>VLOOKUP(M13,'[1]Valuation bands'!$D$2:$F$26,3,FALSE)</f>
        <v>£60,000 - £69,999</v>
      </c>
      <c r="D13" s="13">
        <v>154</v>
      </c>
      <c r="E13" s="14">
        <f t="shared" si="0"/>
        <v>3254393.2286000014</v>
      </c>
      <c r="F13" s="14">
        <f t="shared" si="1"/>
        <v>21132.42356233767</v>
      </c>
      <c r="G13" s="14">
        <v>9571744.790000003</v>
      </c>
      <c r="H13" s="14">
        <f t="shared" si="2"/>
        <v>62154.18694805197</v>
      </c>
      <c r="I13" s="15">
        <f t="shared" si="3"/>
        <v>1</v>
      </c>
      <c r="J13" s="15">
        <f t="shared" si="4"/>
        <v>0</v>
      </c>
      <c r="K13">
        <v>154</v>
      </c>
      <c r="M13">
        <v>3</v>
      </c>
    </row>
    <row r="14" spans="1:13" ht="14.25">
      <c r="A14" s="12"/>
      <c r="B14" s="12"/>
      <c r="C14" s="12" t="str">
        <f>VLOOKUP(M14,'[1]Valuation bands'!$D$2:$F$26,3,FALSE)</f>
        <v>£70,000 - £79,999</v>
      </c>
      <c r="D14" s="13">
        <v>337</v>
      </c>
      <c r="E14" s="14">
        <f t="shared" si="0"/>
        <v>8264859.651600005</v>
      </c>
      <c r="F14" s="14">
        <f t="shared" si="1"/>
        <v>24524.806087833844</v>
      </c>
      <c r="G14" s="14">
        <v>24308410.740000013</v>
      </c>
      <c r="H14" s="14">
        <f t="shared" si="2"/>
        <v>72131.78261127601</v>
      </c>
      <c r="I14" s="15">
        <f t="shared" si="3"/>
        <v>0.9970326409495549</v>
      </c>
      <c r="J14" s="15">
        <f t="shared" si="4"/>
        <v>0.002967359050445104</v>
      </c>
      <c r="K14">
        <v>336</v>
      </c>
      <c r="L14">
        <v>1</v>
      </c>
      <c r="M14">
        <v>4</v>
      </c>
    </row>
    <row r="15" spans="1:13" ht="14.25">
      <c r="A15" s="12"/>
      <c r="B15" s="12"/>
      <c r="C15" s="12" t="str">
        <f>VLOOKUP(M15,'[1]Valuation bands'!$D$2:$F$26,3,FALSE)</f>
        <v>£80,000 - £89,999</v>
      </c>
      <c r="D15" s="13">
        <v>22</v>
      </c>
      <c r="E15" s="14">
        <f t="shared" si="0"/>
        <v>654131.0048</v>
      </c>
      <c r="F15" s="14">
        <f t="shared" si="1"/>
        <v>29733.227490909092</v>
      </c>
      <c r="G15" s="14">
        <v>1923914.7199999997</v>
      </c>
      <c r="H15" s="14">
        <f t="shared" si="2"/>
        <v>87450.66909090908</v>
      </c>
      <c r="I15" s="15">
        <f t="shared" si="3"/>
        <v>1</v>
      </c>
      <c r="J15" s="15">
        <f t="shared" si="4"/>
        <v>0</v>
      </c>
      <c r="K15">
        <v>22</v>
      </c>
      <c r="M15">
        <v>5</v>
      </c>
    </row>
    <row r="16" spans="1:13" ht="14.25">
      <c r="A16" s="12"/>
      <c r="B16" s="12"/>
      <c r="C16" s="12" t="str">
        <f>VLOOKUP(M16,'[1]Valuation bands'!$D$2:$F$26,3,FALSE)</f>
        <v>£90,000 - £99,999</v>
      </c>
      <c r="D16" s="13">
        <v>283</v>
      </c>
      <c r="E16" s="14">
        <f t="shared" si="0"/>
        <v>9106341.685999997</v>
      </c>
      <c r="F16" s="14">
        <f t="shared" si="1"/>
        <v>32177.885816254406</v>
      </c>
      <c r="G16" s="14">
        <v>26783357.899999987</v>
      </c>
      <c r="H16" s="14">
        <f t="shared" si="2"/>
        <v>94640.84063604235</v>
      </c>
      <c r="I16" s="15">
        <f t="shared" si="3"/>
        <v>0.9929328621908127</v>
      </c>
      <c r="J16" s="15">
        <f t="shared" si="4"/>
        <v>0.007067137809187279</v>
      </c>
      <c r="K16">
        <v>281</v>
      </c>
      <c r="L16">
        <v>2</v>
      </c>
      <c r="M16">
        <v>6</v>
      </c>
    </row>
    <row r="17" spans="1:13" ht="14.25">
      <c r="A17" s="12"/>
      <c r="B17" s="12" t="str">
        <f>VLOOKUP(C17,'[1]Valuation bands'!$F$2:$H$26,3,FALSE)</f>
        <v>£100,000 - £299,999</v>
      </c>
      <c r="C17" s="12" t="str">
        <f>VLOOKUP(M17,'[1]Valuation bands'!$D$2:$F$26,3,FALSE)</f>
        <v>£100,000 - £119,999</v>
      </c>
      <c r="D17" s="13">
        <v>828</v>
      </c>
      <c r="E17" s="14">
        <f t="shared" si="0"/>
        <v>29316119.451600004</v>
      </c>
      <c r="F17" s="14">
        <f t="shared" si="1"/>
        <v>35405.94136666667</v>
      </c>
      <c r="G17" s="14">
        <v>86223880.74000001</v>
      </c>
      <c r="H17" s="14">
        <f t="shared" si="2"/>
        <v>104135.12166666667</v>
      </c>
      <c r="I17" s="15">
        <f t="shared" si="3"/>
        <v>0.9939613526570048</v>
      </c>
      <c r="J17" s="15">
        <f t="shared" si="4"/>
        <v>0.006038647342995169</v>
      </c>
      <c r="K17">
        <v>823</v>
      </c>
      <c r="L17">
        <v>5</v>
      </c>
      <c r="M17">
        <v>7</v>
      </c>
    </row>
    <row r="18" spans="1:13" ht="14.25">
      <c r="A18" s="12"/>
      <c r="B18" s="12"/>
      <c r="C18" s="12" t="str">
        <f>VLOOKUP(M18,'[1]Valuation bands'!$D$2:$F$26,3,FALSE)</f>
        <v>£120,000 - £139,999</v>
      </c>
      <c r="D18" s="13">
        <v>80</v>
      </c>
      <c r="E18" s="14">
        <f t="shared" si="0"/>
        <v>3294573.575200001</v>
      </c>
      <c r="F18" s="14">
        <f t="shared" si="1"/>
        <v>41182.16969000001</v>
      </c>
      <c r="G18" s="14">
        <v>9689922.280000001</v>
      </c>
      <c r="H18" s="14">
        <f t="shared" si="2"/>
        <v>121124.02850000001</v>
      </c>
      <c r="I18" s="15">
        <f t="shared" si="3"/>
        <v>1</v>
      </c>
      <c r="J18" s="15">
        <f t="shared" si="4"/>
        <v>0</v>
      </c>
      <c r="K18">
        <v>80</v>
      </c>
      <c r="M18">
        <v>8</v>
      </c>
    </row>
    <row r="19" spans="1:13" ht="14.25">
      <c r="A19" s="16" t="s">
        <v>16</v>
      </c>
      <c r="B19" s="16" t="str">
        <f>VLOOKUP(C19,'[1]Valuation bands'!$F$2:$H$26,3,FALSE)</f>
        <v>&lt;£50,000 - £99,999</v>
      </c>
      <c r="C19" s="16" t="str">
        <f>VLOOKUP(M19,'[1]Valuation bands'!$D$2:$F$26,3,FALSE)</f>
        <v>&lt;£50,000</v>
      </c>
      <c r="D19" s="17">
        <v>183</v>
      </c>
      <c r="E19" s="18">
        <f t="shared" si="0"/>
        <v>320570.8359999993</v>
      </c>
      <c r="F19" s="18">
        <f t="shared" si="1"/>
        <v>1751.7532021857885</v>
      </c>
      <c r="G19" s="18">
        <v>942855.3999999979</v>
      </c>
      <c r="H19" s="18">
        <f t="shared" si="2"/>
        <v>5152.215300546437</v>
      </c>
      <c r="I19" s="19">
        <f t="shared" si="3"/>
        <v>0.994535519125683</v>
      </c>
      <c r="J19" s="19">
        <f t="shared" si="4"/>
        <v>0.00546448087431694</v>
      </c>
      <c r="K19">
        <v>182</v>
      </c>
      <c r="L19">
        <v>1</v>
      </c>
      <c r="M19">
        <v>1</v>
      </c>
    </row>
    <row r="20" spans="1:13" ht="14.25">
      <c r="A20" s="8"/>
      <c r="B20" s="8"/>
      <c r="C20" s="8" t="str">
        <f>VLOOKUP(M20,'[1]Valuation bands'!$D$2:$F$26,3,FALSE)</f>
        <v>£60,000 - £69,999</v>
      </c>
      <c r="D20" s="9">
        <v>388</v>
      </c>
      <c r="E20" s="10">
        <f t="shared" si="0"/>
        <v>8454333.0156</v>
      </c>
      <c r="F20" s="10">
        <f t="shared" si="1"/>
        <v>21789.518081443297</v>
      </c>
      <c r="G20" s="10">
        <v>24865685.339999996</v>
      </c>
      <c r="H20" s="10">
        <f t="shared" si="2"/>
        <v>64086.81788659793</v>
      </c>
      <c r="I20" s="11">
        <f t="shared" si="3"/>
        <v>0.9896907216494846</v>
      </c>
      <c r="J20" s="11">
        <f t="shared" si="4"/>
        <v>0.010309278350515464</v>
      </c>
      <c r="K20">
        <v>384</v>
      </c>
      <c r="L20">
        <v>4</v>
      </c>
      <c r="M20">
        <v>3</v>
      </c>
    </row>
    <row r="21" spans="1:13" ht="14.25">
      <c r="A21" s="12"/>
      <c r="B21" s="12"/>
      <c r="C21" s="12" t="str">
        <f>VLOOKUP(M21,'[1]Valuation bands'!$D$2:$F$26,3,FALSE)</f>
        <v>£70,000 - £79,999</v>
      </c>
      <c r="D21" s="13">
        <v>549</v>
      </c>
      <c r="E21" s="14">
        <f t="shared" si="0"/>
        <v>13481376.839000003</v>
      </c>
      <c r="F21" s="14">
        <f t="shared" si="1"/>
        <v>24556.241965391626</v>
      </c>
      <c r="G21" s="14">
        <v>39651108.35000001</v>
      </c>
      <c r="H21" s="14">
        <f t="shared" si="2"/>
        <v>72224.24107468125</v>
      </c>
      <c r="I21" s="15">
        <f t="shared" si="3"/>
        <v>0.9781420765027322</v>
      </c>
      <c r="J21" s="15">
        <f t="shared" si="4"/>
        <v>0.02185792349726776</v>
      </c>
      <c r="K21">
        <v>537</v>
      </c>
      <c r="L21">
        <v>12</v>
      </c>
      <c r="M21">
        <v>4</v>
      </c>
    </row>
    <row r="22" spans="1:13" ht="14.25">
      <c r="A22" s="12"/>
      <c r="B22" s="12"/>
      <c r="C22" s="12" t="str">
        <f>VLOOKUP(M22,'[1]Valuation bands'!$D$2:$F$26,3,FALSE)</f>
        <v>£80,000 - £89,999</v>
      </c>
      <c r="D22" s="13">
        <v>62</v>
      </c>
      <c r="E22" s="14">
        <f t="shared" si="0"/>
        <v>1814507.5086000005</v>
      </c>
      <c r="F22" s="14">
        <f t="shared" si="1"/>
        <v>29266.250138709685</v>
      </c>
      <c r="G22" s="14">
        <v>5336786.790000001</v>
      </c>
      <c r="H22" s="14">
        <f t="shared" si="2"/>
        <v>86077.2062903226</v>
      </c>
      <c r="I22" s="15">
        <f t="shared" si="3"/>
        <v>0.9838709677419355</v>
      </c>
      <c r="J22" s="15">
        <f t="shared" si="4"/>
        <v>0.016129032258064516</v>
      </c>
      <c r="K22">
        <v>61</v>
      </c>
      <c r="L22">
        <v>1</v>
      </c>
      <c r="M22">
        <v>5</v>
      </c>
    </row>
    <row r="23" spans="1:13" ht="14.25">
      <c r="A23" s="12"/>
      <c r="B23" s="12"/>
      <c r="C23" s="12" t="str">
        <f>VLOOKUP(M23,'[1]Valuation bands'!$D$2:$F$26,3,FALSE)</f>
        <v>£90,000 - £99,999</v>
      </c>
      <c r="D23" s="13">
        <v>360</v>
      </c>
      <c r="E23" s="14">
        <f t="shared" si="0"/>
        <v>11670927.556800004</v>
      </c>
      <c r="F23" s="14">
        <f t="shared" si="1"/>
        <v>32419.243213333346</v>
      </c>
      <c r="G23" s="14">
        <v>34326257.52000001</v>
      </c>
      <c r="H23" s="14">
        <f t="shared" si="2"/>
        <v>95350.71533333337</v>
      </c>
      <c r="I23" s="15">
        <f t="shared" si="3"/>
        <v>1</v>
      </c>
      <c r="J23" s="15">
        <f t="shared" si="4"/>
        <v>0</v>
      </c>
      <c r="K23">
        <v>360</v>
      </c>
      <c r="M23">
        <v>6</v>
      </c>
    </row>
    <row r="24" spans="1:13" ht="14.25">
      <c r="A24" s="12"/>
      <c r="B24" s="12" t="str">
        <f>VLOOKUP(C24,'[1]Valuation bands'!$F$2:$H$26,3,FALSE)</f>
        <v>£100,000 - £299,999</v>
      </c>
      <c r="C24" s="12" t="str">
        <f>VLOOKUP(M24,'[1]Valuation bands'!$D$2:$F$26,3,FALSE)</f>
        <v>£100,000 - £119,999</v>
      </c>
      <c r="D24" s="13">
        <v>739</v>
      </c>
      <c r="E24" s="14">
        <f t="shared" si="0"/>
        <v>26540522.02939996</v>
      </c>
      <c r="F24" s="14">
        <f t="shared" si="1"/>
        <v>35914.10288146138</v>
      </c>
      <c r="G24" s="14">
        <v>78060358.90999988</v>
      </c>
      <c r="H24" s="14">
        <f t="shared" si="2"/>
        <v>105629.71435723934</v>
      </c>
      <c r="I24" s="15">
        <f t="shared" si="3"/>
        <v>0.9959404600811907</v>
      </c>
      <c r="J24" s="15">
        <f t="shared" si="4"/>
        <v>0.0040595399188092015</v>
      </c>
      <c r="K24">
        <v>736</v>
      </c>
      <c r="L24">
        <v>3</v>
      </c>
      <c r="M24">
        <v>7</v>
      </c>
    </row>
    <row r="25" spans="1:13" ht="14.25">
      <c r="A25" s="12"/>
      <c r="B25" s="12"/>
      <c r="C25" s="12" t="str">
        <f>VLOOKUP(M25,'[1]Valuation bands'!$D$2:$F$26,3,FALSE)</f>
        <v>£120,000 - £139,999</v>
      </c>
      <c r="D25" s="13">
        <v>56</v>
      </c>
      <c r="E25" s="14">
        <f t="shared" si="0"/>
        <v>2307598.7476000004</v>
      </c>
      <c r="F25" s="14">
        <f t="shared" si="1"/>
        <v>41207.120492857146</v>
      </c>
      <c r="G25" s="14">
        <v>6787055.140000001</v>
      </c>
      <c r="H25" s="14">
        <f t="shared" si="2"/>
        <v>121197.41321428573</v>
      </c>
      <c r="I25" s="15">
        <f t="shared" si="3"/>
        <v>1</v>
      </c>
      <c r="J25" s="15">
        <f t="shared" si="4"/>
        <v>0</v>
      </c>
      <c r="K25">
        <v>56</v>
      </c>
      <c r="M25">
        <v>8</v>
      </c>
    </row>
    <row r="26" spans="1:13" ht="14.25">
      <c r="A26" s="16"/>
      <c r="B26" s="16"/>
      <c r="C26" s="16" t="str">
        <f>VLOOKUP(M26,'[1]Valuation bands'!$D$2:$F$26,3,FALSE)</f>
        <v>£180,000 - £199,999</v>
      </c>
      <c r="D26" s="17">
        <v>22</v>
      </c>
      <c r="E26" s="18">
        <f t="shared" si="0"/>
        <v>1482526.8709999998</v>
      </c>
      <c r="F26" s="18">
        <f t="shared" si="1"/>
        <v>67387.58504545454</v>
      </c>
      <c r="G26" s="18">
        <v>4360373.149999999</v>
      </c>
      <c r="H26" s="18">
        <f t="shared" si="2"/>
        <v>198198.7795454545</v>
      </c>
      <c r="I26" s="19">
        <f t="shared" si="3"/>
        <v>1</v>
      </c>
      <c r="J26" s="19">
        <f t="shared" si="4"/>
        <v>0</v>
      </c>
      <c r="K26">
        <v>22</v>
      </c>
      <c r="M26">
        <v>11</v>
      </c>
    </row>
    <row r="27" spans="1:13" ht="14.25">
      <c r="A27" s="8" t="s">
        <v>17</v>
      </c>
      <c r="B27" s="8" t="str">
        <f>VLOOKUP(C27,'[1]Valuation bands'!$F$2:$H$26,3,FALSE)</f>
        <v>&lt;£50,000 - £99,999</v>
      </c>
      <c r="C27" s="8" t="str">
        <f>VLOOKUP(M27,'[1]Valuation bands'!$D$2:$F$26,3,FALSE)</f>
        <v>&lt;£50,000</v>
      </c>
      <c r="D27" s="9">
        <v>817</v>
      </c>
      <c r="E27" s="10">
        <f t="shared" si="0"/>
        <v>772203.8826000011</v>
      </c>
      <c r="F27" s="10">
        <f t="shared" si="1"/>
        <v>945.1699909424738</v>
      </c>
      <c r="G27" s="10">
        <v>2271187.890000003</v>
      </c>
      <c r="H27" s="10">
        <f t="shared" si="2"/>
        <v>2779.911738066099</v>
      </c>
      <c r="I27" s="11">
        <f t="shared" si="3"/>
        <v>0.9742962056303549</v>
      </c>
      <c r="J27" s="11">
        <f t="shared" si="4"/>
        <v>0.025703794369645042</v>
      </c>
      <c r="K27">
        <v>796</v>
      </c>
      <c r="L27">
        <v>21</v>
      </c>
      <c r="M27">
        <v>1</v>
      </c>
    </row>
    <row r="28" spans="1:13" ht="14.25">
      <c r="A28" s="12"/>
      <c r="B28" s="12"/>
      <c r="C28" s="12" t="str">
        <f>VLOOKUP(M28,'[1]Valuation bands'!$D$2:$F$26,3,FALSE)</f>
        <v>£60,000 - £69,999</v>
      </c>
      <c r="D28" s="13">
        <v>566</v>
      </c>
      <c r="E28" s="14">
        <f t="shared" si="0"/>
        <v>12392899.506199993</v>
      </c>
      <c r="F28" s="14">
        <f t="shared" si="1"/>
        <v>21895.582166431082</v>
      </c>
      <c r="G28" s="14">
        <v>36449704.42999998</v>
      </c>
      <c r="H28" s="14">
        <f t="shared" si="2"/>
        <v>64398.77107773848</v>
      </c>
      <c r="I28" s="15">
        <f t="shared" si="3"/>
        <v>0.9840989399293286</v>
      </c>
      <c r="J28" s="15">
        <f t="shared" si="4"/>
        <v>0.015901060070671377</v>
      </c>
      <c r="K28">
        <v>557</v>
      </c>
      <c r="L28">
        <v>9</v>
      </c>
      <c r="M28">
        <v>3</v>
      </c>
    </row>
    <row r="29" spans="1:13" ht="14.25">
      <c r="A29" s="12"/>
      <c r="B29" s="12"/>
      <c r="C29" s="12" t="str">
        <f>VLOOKUP(M29,'[1]Valuation bands'!$D$2:$F$26,3,FALSE)</f>
        <v>£70,000 - £79,999</v>
      </c>
      <c r="D29" s="13">
        <v>592</v>
      </c>
      <c r="E29" s="14">
        <f t="shared" si="0"/>
        <v>14663552.932399994</v>
      </c>
      <c r="F29" s="14">
        <f t="shared" si="1"/>
        <v>24769.515088513504</v>
      </c>
      <c r="G29" s="14">
        <v>43128096.85999998</v>
      </c>
      <c r="H29" s="14">
        <f t="shared" si="2"/>
        <v>72851.51496621617</v>
      </c>
      <c r="I29" s="15">
        <f t="shared" si="3"/>
        <v>0.9966216216216216</v>
      </c>
      <c r="J29" s="15">
        <f t="shared" si="4"/>
        <v>0.0033783783783783786</v>
      </c>
      <c r="K29">
        <v>590</v>
      </c>
      <c r="L29">
        <v>2</v>
      </c>
      <c r="M29">
        <v>4</v>
      </c>
    </row>
    <row r="30" spans="1:13" ht="14.25">
      <c r="A30" s="12"/>
      <c r="B30" s="12"/>
      <c r="C30" s="12" t="str">
        <f>VLOOKUP(M30,'[1]Valuation bands'!$D$2:$F$26,3,FALSE)</f>
        <v>£80,000 - £89,999</v>
      </c>
      <c r="D30" s="13">
        <v>65</v>
      </c>
      <c r="E30" s="14">
        <f t="shared" si="0"/>
        <v>1907584.2086000002</v>
      </c>
      <c r="F30" s="14">
        <f t="shared" si="1"/>
        <v>29347.44936307693</v>
      </c>
      <c r="G30" s="14">
        <v>5610541.79</v>
      </c>
      <c r="H30" s="14">
        <f t="shared" si="2"/>
        <v>86316.02753846154</v>
      </c>
      <c r="I30" s="15">
        <f t="shared" si="3"/>
        <v>0.9846153846153847</v>
      </c>
      <c r="J30" s="15">
        <f t="shared" si="4"/>
        <v>0.015384615384615385</v>
      </c>
      <c r="K30">
        <v>64</v>
      </c>
      <c r="L30">
        <v>1</v>
      </c>
      <c r="M30">
        <v>5</v>
      </c>
    </row>
    <row r="31" spans="1:13" ht="14.25">
      <c r="A31" s="12"/>
      <c r="B31" s="12"/>
      <c r="C31" s="12" t="str">
        <f>VLOOKUP(M31,'[1]Valuation bands'!$D$2:$F$26,3,FALSE)</f>
        <v>£90,000 - £99,999</v>
      </c>
      <c r="D31" s="13">
        <v>522</v>
      </c>
      <c r="E31" s="14">
        <f t="shared" si="0"/>
        <v>16931172.021799996</v>
      </c>
      <c r="F31" s="14">
        <f t="shared" si="1"/>
        <v>32435.195444061297</v>
      </c>
      <c r="G31" s="14">
        <v>49797564.76999999</v>
      </c>
      <c r="H31" s="14">
        <f t="shared" si="2"/>
        <v>95397.63365900381</v>
      </c>
      <c r="I31" s="15">
        <f t="shared" si="3"/>
        <v>0.9942528735632183</v>
      </c>
      <c r="J31" s="15">
        <f t="shared" si="4"/>
        <v>0.005747126436781609</v>
      </c>
      <c r="K31">
        <v>519</v>
      </c>
      <c r="L31">
        <v>3</v>
      </c>
      <c r="M31">
        <v>6</v>
      </c>
    </row>
    <row r="32" spans="1:13" ht="14.25">
      <c r="A32" s="12"/>
      <c r="B32" s="12" t="str">
        <f>VLOOKUP(C32,'[1]Valuation bands'!$F$2:$H$26,3,FALSE)</f>
        <v>£100,000 - £299,999</v>
      </c>
      <c r="C32" s="12" t="str">
        <f>VLOOKUP(M32,'[1]Valuation bands'!$D$2:$F$26,3,FALSE)</f>
        <v>£100,000 - £119,999</v>
      </c>
      <c r="D32" s="13">
        <v>877</v>
      </c>
      <c r="E32" s="14">
        <f t="shared" si="0"/>
        <v>31224182.257800028</v>
      </c>
      <c r="F32" s="14">
        <f t="shared" si="1"/>
        <v>35603.40052200687</v>
      </c>
      <c r="G32" s="14">
        <v>91835830.17000008</v>
      </c>
      <c r="H32" s="14">
        <f t="shared" si="2"/>
        <v>104715.8838882555</v>
      </c>
      <c r="I32" s="15">
        <f t="shared" si="3"/>
        <v>0.9897377423033067</v>
      </c>
      <c r="J32" s="15">
        <f t="shared" si="4"/>
        <v>0.010262257696693273</v>
      </c>
      <c r="K32">
        <v>868</v>
      </c>
      <c r="L32">
        <v>9</v>
      </c>
      <c r="M32">
        <v>7</v>
      </c>
    </row>
    <row r="33" spans="1:13" ht="14.25">
      <c r="A33" s="12"/>
      <c r="B33" s="12"/>
      <c r="C33" s="12" t="str">
        <f>VLOOKUP(M33,'[1]Valuation bands'!$D$2:$F$26,3,FALSE)</f>
        <v>£120,000 - £139,999</v>
      </c>
      <c r="D33" s="13">
        <v>235</v>
      </c>
      <c r="E33" s="14">
        <f t="shared" si="0"/>
        <v>9799367.358000005</v>
      </c>
      <c r="F33" s="14">
        <f t="shared" si="1"/>
        <v>41699.435565957465</v>
      </c>
      <c r="G33" s="14">
        <v>28821668.70000001</v>
      </c>
      <c r="H33" s="14">
        <f t="shared" si="2"/>
        <v>122645.3987234043</v>
      </c>
      <c r="I33" s="15">
        <f t="shared" si="3"/>
        <v>0.9914893617021276</v>
      </c>
      <c r="J33" s="15">
        <f t="shared" si="4"/>
        <v>0.00851063829787234</v>
      </c>
      <c r="K33">
        <v>233</v>
      </c>
      <c r="L33">
        <v>2</v>
      </c>
      <c r="M33">
        <v>8</v>
      </c>
    </row>
    <row r="34" spans="1:13" ht="14.25">
      <c r="A34" s="16"/>
      <c r="B34" s="16"/>
      <c r="C34" s="16" t="str">
        <f>VLOOKUP(M34,'[1]Valuation bands'!$D$2:$F$26,3,FALSE)</f>
        <v>£180,000 - £199,999</v>
      </c>
      <c r="D34" s="17">
        <v>22</v>
      </c>
      <c r="E34" s="18">
        <f t="shared" si="0"/>
        <v>1482561.6598</v>
      </c>
      <c r="F34" s="18">
        <f t="shared" si="1"/>
        <v>67389.16635454545</v>
      </c>
      <c r="G34" s="18">
        <v>4360475.47</v>
      </c>
      <c r="H34" s="18">
        <f t="shared" si="2"/>
        <v>198203.43045454545</v>
      </c>
      <c r="I34" s="19">
        <f t="shared" si="3"/>
        <v>1</v>
      </c>
      <c r="J34" s="19">
        <f t="shared" si="4"/>
        <v>0</v>
      </c>
      <c r="K34">
        <v>22</v>
      </c>
      <c r="M34">
        <v>11</v>
      </c>
    </row>
    <row r="35" spans="1:13" ht="14.25">
      <c r="A35" s="8" t="s">
        <v>18</v>
      </c>
      <c r="B35" s="8" t="str">
        <f>VLOOKUP(C35,'[1]Valuation bands'!$F$2:$H$26,3,FALSE)</f>
        <v>&lt;£50,000 - £99,999</v>
      </c>
      <c r="C35" s="8" t="str">
        <f>VLOOKUP(M35,'[1]Valuation bands'!$D$2:$F$26,3,FALSE)</f>
        <v>&lt;£50,000</v>
      </c>
      <c r="D35" s="9">
        <v>402</v>
      </c>
      <c r="E35" s="10">
        <f t="shared" si="0"/>
        <v>1838023.4215999986</v>
      </c>
      <c r="F35" s="10">
        <f t="shared" si="1"/>
        <v>4572.19756616915</v>
      </c>
      <c r="G35" s="10">
        <v>5405951.239999996</v>
      </c>
      <c r="H35" s="10">
        <f t="shared" si="2"/>
        <v>13447.639900497501</v>
      </c>
      <c r="I35" s="11">
        <f t="shared" si="3"/>
        <v>0.9900497512437811</v>
      </c>
      <c r="J35" s="11">
        <f t="shared" si="4"/>
        <v>0.009950248756218905</v>
      </c>
      <c r="K35">
        <v>398</v>
      </c>
      <c r="L35">
        <v>4</v>
      </c>
      <c r="M35">
        <v>1</v>
      </c>
    </row>
    <row r="36" spans="1:13" ht="14.25">
      <c r="A36" s="12"/>
      <c r="B36" s="12"/>
      <c r="C36" s="12" t="str">
        <f>VLOOKUP(M36,'[1]Valuation bands'!$D$2:$F$26,3,FALSE)</f>
        <v>£60,000 - £69,999</v>
      </c>
      <c r="D36" s="13">
        <v>305</v>
      </c>
      <c r="E36" s="14">
        <f t="shared" si="0"/>
        <v>6472013.563399996</v>
      </c>
      <c r="F36" s="14">
        <f t="shared" si="1"/>
        <v>21219.716601311462</v>
      </c>
      <c r="G36" s="14">
        <v>19035334.009999987</v>
      </c>
      <c r="H36" s="14">
        <f t="shared" si="2"/>
        <v>62410.931180327825</v>
      </c>
      <c r="I36" s="15">
        <f t="shared" si="3"/>
        <v>0.9901639344262295</v>
      </c>
      <c r="J36" s="15">
        <f t="shared" si="4"/>
        <v>0.009836065573770493</v>
      </c>
      <c r="K36">
        <v>302</v>
      </c>
      <c r="L36">
        <v>3</v>
      </c>
      <c r="M36">
        <v>3</v>
      </c>
    </row>
    <row r="37" spans="1:13" ht="14.25">
      <c r="A37" s="12"/>
      <c r="B37" s="12"/>
      <c r="C37" s="12" t="str">
        <f>VLOOKUP(M37,'[1]Valuation bands'!$D$2:$F$26,3,FALSE)</f>
        <v>£70,000 - £79,999</v>
      </c>
      <c r="D37" s="13">
        <v>707</v>
      </c>
      <c r="E37" s="14">
        <f t="shared" si="0"/>
        <v>17264110.0042</v>
      </c>
      <c r="F37" s="14">
        <f t="shared" si="1"/>
        <v>24418.826031400284</v>
      </c>
      <c r="G37" s="14">
        <v>50776794.13</v>
      </c>
      <c r="H37" s="14">
        <f t="shared" si="2"/>
        <v>71820.076562942</v>
      </c>
      <c r="I37" s="15">
        <f t="shared" si="3"/>
        <v>0.9900990099009901</v>
      </c>
      <c r="J37" s="15">
        <f t="shared" si="4"/>
        <v>0.009900990099009901</v>
      </c>
      <c r="K37">
        <v>700</v>
      </c>
      <c r="L37">
        <v>7</v>
      </c>
      <c r="M37">
        <v>4</v>
      </c>
    </row>
    <row r="38" spans="1:13" ht="14.25">
      <c r="A38" s="12"/>
      <c r="B38" s="12"/>
      <c r="C38" s="12" t="str">
        <f>VLOOKUP(M38,'[1]Valuation bands'!$D$2:$F$26,3,FALSE)</f>
        <v>£80,000 - £89,999</v>
      </c>
      <c r="D38" s="13">
        <v>49</v>
      </c>
      <c r="E38" s="14">
        <f t="shared" si="0"/>
        <v>1460800.4867999998</v>
      </c>
      <c r="F38" s="14">
        <f t="shared" si="1"/>
        <v>29812.25483265306</v>
      </c>
      <c r="G38" s="14">
        <v>4296472.02</v>
      </c>
      <c r="H38" s="14">
        <f t="shared" si="2"/>
        <v>87683.10244897958</v>
      </c>
      <c r="I38" s="15">
        <f t="shared" si="3"/>
        <v>0.9795918367346939</v>
      </c>
      <c r="J38" s="15">
        <f t="shared" si="4"/>
        <v>0.02040816326530612</v>
      </c>
      <c r="K38">
        <v>48</v>
      </c>
      <c r="L38">
        <v>1</v>
      </c>
      <c r="M38">
        <v>5</v>
      </c>
    </row>
    <row r="39" spans="1:13" ht="14.25">
      <c r="A39" s="12"/>
      <c r="B39" s="12"/>
      <c r="C39" s="12" t="str">
        <f>VLOOKUP(M39,'[1]Valuation bands'!$D$2:$F$26,3,FALSE)</f>
        <v>£90,000 - £99,999</v>
      </c>
      <c r="D39" s="13">
        <v>79</v>
      </c>
      <c r="E39" s="14">
        <f t="shared" si="0"/>
        <v>2527228.2892</v>
      </c>
      <c r="F39" s="14">
        <f t="shared" si="1"/>
        <v>31990.23150886076</v>
      </c>
      <c r="G39" s="14">
        <v>7433024.38</v>
      </c>
      <c r="H39" s="14">
        <f t="shared" si="2"/>
        <v>94088.91620253165</v>
      </c>
      <c r="I39" s="15">
        <f t="shared" si="3"/>
        <v>1</v>
      </c>
      <c r="J39" s="15">
        <f t="shared" si="4"/>
        <v>0</v>
      </c>
      <c r="K39">
        <v>79</v>
      </c>
      <c r="M39">
        <v>6</v>
      </c>
    </row>
    <row r="40" spans="1:13" ht="14.25">
      <c r="A40" s="12"/>
      <c r="B40" s="12" t="str">
        <f>VLOOKUP(C40,'[1]Valuation bands'!$F$2:$H$26,3,FALSE)</f>
        <v>£100,000 - £299,999</v>
      </c>
      <c r="C40" s="12" t="str">
        <f>VLOOKUP(M40,'[1]Valuation bands'!$D$2:$F$26,3,FALSE)</f>
        <v>£100,000 - £119,999</v>
      </c>
      <c r="D40" s="13">
        <v>1257</v>
      </c>
      <c r="E40" s="14">
        <f t="shared" si="0"/>
        <v>45130699.07820004</v>
      </c>
      <c r="F40" s="14">
        <f t="shared" si="1"/>
        <v>35903.49966443917</v>
      </c>
      <c r="G40" s="14">
        <v>132737350.23000011</v>
      </c>
      <c r="H40" s="14">
        <f t="shared" si="2"/>
        <v>105598.5284248211</v>
      </c>
      <c r="I40" s="15">
        <f t="shared" si="3"/>
        <v>0.994431185361973</v>
      </c>
      <c r="J40" s="15">
        <f t="shared" si="4"/>
        <v>0.005568814638027049</v>
      </c>
      <c r="K40">
        <v>1250</v>
      </c>
      <c r="L40">
        <v>7</v>
      </c>
      <c r="M40">
        <v>7</v>
      </c>
    </row>
    <row r="41" spans="1:13" ht="14.25">
      <c r="A41" s="12"/>
      <c r="B41" s="12"/>
      <c r="C41" s="12" t="str">
        <f>VLOOKUP(M41,'[1]Valuation bands'!$D$2:$F$26,3,FALSE)</f>
        <v>£120,000 - £139,999</v>
      </c>
      <c r="D41" s="13">
        <v>120</v>
      </c>
      <c r="E41" s="14">
        <f t="shared" si="0"/>
        <v>5011433.821600001</v>
      </c>
      <c r="F41" s="14">
        <f t="shared" si="1"/>
        <v>41761.948513333344</v>
      </c>
      <c r="G41" s="14">
        <v>14739511.240000002</v>
      </c>
      <c r="H41" s="14">
        <f t="shared" si="2"/>
        <v>122829.26033333335</v>
      </c>
      <c r="I41" s="15">
        <f t="shared" si="3"/>
        <v>1</v>
      </c>
      <c r="J41" s="15">
        <f t="shared" si="4"/>
        <v>0</v>
      </c>
      <c r="K41">
        <v>120</v>
      </c>
      <c r="M41">
        <v>8</v>
      </c>
    </row>
    <row r="42" spans="1:13" ht="14.25">
      <c r="A42" s="16"/>
      <c r="B42" s="16"/>
      <c r="C42" s="16" t="str">
        <f>VLOOKUP(M42,'[1]Valuation bands'!$D$2:$F$26,3,FALSE)</f>
        <v>£180,000 - £199,999</v>
      </c>
      <c r="D42" s="17">
        <v>48</v>
      </c>
      <c r="E42" s="18">
        <f t="shared" si="0"/>
        <v>3234594.1990000014</v>
      </c>
      <c r="F42" s="18">
        <f t="shared" si="1"/>
        <v>67387.37914583336</v>
      </c>
      <c r="G42" s="18">
        <v>9513512.350000003</v>
      </c>
      <c r="H42" s="18">
        <f t="shared" si="2"/>
        <v>198198.1739583334</v>
      </c>
      <c r="I42" s="19">
        <f t="shared" si="3"/>
        <v>1</v>
      </c>
      <c r="J42" s="19">
        <f t="shared" si="4"/>
        <v>0</v>
      </c>
      <c r="K42">
        <v>48</v>
      </c>
      <c r="M42">
        <v>11</v>
      </c>
    </row>
    <row r="43" spans="1:13" ht="14.25">
      <c r="A43" s="8" t="s">
        <v>19</v>
      </c>
      <c r="B43" s="8" t="str">
        <f>VLOOKUP(C43,'[1]Valuation bands'!$F$2:$H$26,3,FALSE)</f>
        <v>&lt;£50,000 - £99,999</v>
      </c>
      <c r="C43" s="8" t="str">
        <f>VLOOKUP(M43,'[1]Valuation bands'!$D$2:$F$26,3,FALSE)</f>
        <v>&lt;£50,000</v>
      </c>
      <c r="D43" s="9">
        <v>148</v>
      </c>
      <c r="E43" s="10">
        <f t="shared" si="0"/>
        <v>2203526.5087999976</v>
      </c>
      <c r="F43" s="10">
        <f t="shared" si="1"/>
        <v>14888.69262702701</v>
      </c>
      <c r="G43" s="10">
        <v>6480960.319999992</v>
      </c>
      <c r="H43" s="10">
        <f t="shared" si="2"/>
        <v>43790.27243243238</v>
      </c>
      <c r="I43" s="11">
        <f t="shared" si="3"/>
        <v>0.9391891891891891</v>
      </c>
      <c r="J43" s="11">
        <f t="shared" si="4"/>
        <v>0.060810810810810814</v>
      </c>
      <c r="K43">
        <v>139</v>
      </c>
      <c r="L43">
        <v>9</v>
      </c>
      <c r="M43">
        <v>1</v>
      </c>
    </row>
    <row r="44" spans="1:13" ht="14.25">
      <c r="A44" s="12"/>
      <c r="B44" s="12"/>
      <c r="C44" s="12" t="str">
        <f>VLOOKUP(M44,'[1]Valuation bands'!$D$2:$F$26,3,FALSE)</f>
        <v>£60,000 - £69,999</v>
      </c>
      <c r="D44" s="13">
        <v>279</v>
      </c>
      <c r="E44" s="14">
        <f t="shared" si="0"/>
        <v>5977801.561999998</v>
      </c>
      <c r="F44" s="14">
        <f t="shared" si="1"/>
        <v>21425.812050179204</v>
      </c>
      <c r="G44" s="14">
        <v>17581769.299999993</v>
      </c>
      <c r="H44" s="14">
        <f t="shared" si="2"/>
        <v>63017.094265232954</v>
      </c>
      <c r="I44" s="15">
        <f t="shared" si="3"/>
        <v>0.96415770609319</v>
      </c>
      <c r="J44" s="15">
        <f t="shared" si="4"/>
        <v>0.035842293906810034</v>
      </c>
      <c r="K44">
        <v>269</v>
      </c>
      <c r="L44">
        <v>10</v>
      </c>
      <c r="M44">
        <v>3</v>
      </c>
    </row>
    <row r="45" spans="1:13" ht="14.25">
      <c r="A45" s="12"/>
      <c r="B45" s="12"/>
      <c r="C45" s="12" t="str">
        <f>VLOOKUP(M45,'[1]Valuation bands'!$D$2:$F$26,3,FALSE)</f>
        <v>£70,000 - £79,999</v>
      </c>
      <c r="D45" s="13">
        <v>673</v>
      </c>
      <c r="E45" s="14">
        <f t="shared" si="0"/>
        <v>16557139.72179999</v>
      </c>
      <c r="F45" s="14">
        <f t="shared" si="1"/>
        <v>24601.990671322423</v>
      </c>
      <c r="G45" s="14">
        <v>48697469.769999966</v>
      </c>
      <c r="H45" s="14">
        <f t="shared" si="2"/>
        <v>72358.79609212476</v>
      </c>
      <c r="I45" s="15">
        <f t="shared" si="3"/>
        <v>0.9851411589895989</v>
      </c>
      <c r="J45" s="15">
        <f t="shared" si="4"/>
        <v>0.014858841010401188</v>
      </c>
      <c r="K45">
        <v>663</v>
      </c>
      <c r="L45">
        <v>10</v>
      </c>
      <c r="M45">
        <v>4</v>
      </c>
    </row>
    <row r="46" spans="1:13" ht="14.25">
      <c r="A46" s="12"/>
      <c r="B46" s="12"/>
      <c r="C46" s="12" t="str">
        <f>VLOOKUP(M46,'[1]Valuation bands'!$D$2:$F$26,3,FALSE)</f>
        <v>£80,000 - £89,999</v>
      </c>
      <c r="D46" s="13">
        <v>156</v>
      </c>
      <c r="E46" s="14">
        <f t="shared" si="0"/>
        <v>4425747.7918</v>
      </c>
      <c r="F46" s="14">
        <f t="shared" si="1"/>
        <v>28370.1781525641</v>
      </c>
      <c r="G46" s="14">
        <v>13016905.27</v>
      </c>
      <c r="H46" s="14">
        <f t="shared" si="2"/>
        <v>83441.70044871795</v>
      </c>
      <c r="I46" s="15">
        <f t="shared" si="3"/>
        <v>0.9935897435897436</v>
      </c>
      <c r="J46" s="15">
        <f t="shared" si="4"/>
        <v>0.00641025641025641</v>
      </c>
      <c r="K46">
        <v>155</v>
      </c>
      <c r="L46">
        <v>1</v>
      </c>
      <c r="M46">
        <v>5</v>
      </c>
    </row>
    <row r="47" spans="1:13" ht="14.25">
      <c r="A47" s="12"/>
      <c r="B47" s="12"/>
      <c r="C47" s="12" t="str">
        <f>VLOOKUP(M47,'[1]Valuation bands'!$D$2:$F$26,3,FALSE)</f>
        <v>£90,000 - £99,999</v>
      </c>
      <c r="D47" s="13">
        <v>327</v>
      </c>
      <c r="E47" s="14">
        <f t="shared" si="0"/>
        <v>10461854.0974</v>
      </c>
      <c r="F47" s="14">
        <f t="shared" si="1"/>
        <v>31993.437606727828</v>
      </c>
      <c r="G47" s="14">
        <v>30770159.11</v>
      </c>
      <c r="H47" s="14">
        <f t="shared" si="2"/>
        <v>94098.34590214067</v>
      </c>
      <c r="I47" s="15">
        <f t="shared" si="3"/>
        <v>1</v>
      </c>
      <c r="J47" s="15">
        <f t="shared" si="4"/>
        <v>0</v>
      </c>
      <c r="K47">
        <v>327</v>
      </c>
      <c r="M47">
        <v>6</v>
      </c>
    </row>
    <row r="48" spans="1:13" ht="14.25">
      <c r="A48" s="12"/>
      <c r="B48" s="12" t="str">
        <f>VLOOKUP(C48,'[1]Valuation bands'!$F$2:$H$26,3,FALSE)</f>
        <v>£100,000 - £299,999</v>
      </c>
      <c r="C48" s="12" t="str">
        <f>VLOOKUP(M48,'[1]Valuation bands'!$D$2:$F$26,3,FALSE)</f>
        <v>£100,000 - £119,999</v>
      </c>
      <c r="D48" s="13">
        <v>598</v>
      </c>
      <c r="E48" s="14">
        <f t="shared" si="0"/>
        <v>21035772.953</v>
      </c>
      <c r="F48" s="14">
        <f t="shared" si="1"/>
        <v>35176.87784782609</v>
      </c>
      <c r="G48" s="14">
        <v>61869920.45</v>
      </c>
      <c r="H48" s="14">
        <f t="shared" si="2"/>
        <v>103461.40543478262</v>
      </c>
      <c r="I48" s="15">
        <f t="shared" si="3"/>
        <v>0.9983277591973244</v>
      </c>
      <c r="J48" s="15">
        <f t="shared" si="4"/>
        <v>0.0016722408026755853</v>
      </c>
      <c r="K48">
        <v>597</v>
      </c>
      <c r="L48">
        <v>1</v>
      </c>
      <c r="M48">
        <v>7</v>
      </c>
    </row>
    <row r="49" spans="1:13" ht="14.25">
      <c r="A49" s="12"/>
      <c r="B49" s="12"/>
      <c r="C49" s="12" t="str">
        <f>VLOOKUP(M49,'[1]Valuation bands'!$D$2:$F$26,3,FALSE)</f>
        <v>£120,000 - £139,999</v>
      </c>
      <c r="D49" s="13">
        <v>217</v>
      </c>
      <c r="E49" s="14">
        <f t="shared" si="0"/>
        <v>8960965.108200012</v>
      </c>
      <c r="F49" s="14">
        <f t="shared" si="1"/>
        <v>41294.77008387102</v>
      </c>
      <c r="G49" s="14">
        <v>26355779.73000003</v>
      </c>
      <c r="H49" s="14">
        <f t="shared" si="2"/>
        <v>121455.20612903239</v>
      </c>
      <c r="I49" s="15">
        <f t="shared" si="3"/>
        <v>0.9953917050691244</v>
      </c>
      <c r="J49" s="15">
        <f t="shared" si="4"/>
        <v>0.004608294930875576</v>
      </c>
      <c r="K49">
        <v>216</v>
      </c>
      <c r="L49">
        <v>1</v>
      </c>
      <c r="M49">
        <v>8</v>
      </c>
    </row>
    <row r="50" spans="1:13" ht="14.25">
      <c r="A50" s="16"/>
      <c r="B50" s="16"/>
      <c r="C50" s="16" t="str">
        <f>VLOOKUP(M50,'[1]Valuation bands'!$D$2:$F$26,3,FALSE)</f>
        <v>£180,000 - £199,999</v>
      </c>
      <c r="D50" s="17">
        <v>66</v>
      </c>
      <c r="E50" s="18">
        <f t="shared" si="0"/>
        <v>4447213.821000002</v>
      </c>
      <c r="F50" s="18">
        <f t="shared" si="1"/>
        <v>67382.02759090913</v>
      </c>
      <c r="G50" s="18">
        <v>13080040.650000006</v>
      </c>
      <c r="H50" s="18">
        <f t="shared" si="2"/>
        <v>198182.43409090917</v>
      </c>
      <c r="I50" s="19">
        <f t="shared" si="3"/>
        <v>0.8939393939393939</v>
      </c>
      <c r="J50" s="19">
        <f t="shared" si="4"/>
        <v>0.10606060606060606</v>
      </c>
      <c r="K50">
        <v>59</v>
      </c>
      <c r="L50">
        <v>7</v>
      </c>
      <c r="M50">
        <v>11</v>
      </c>
    </row>
    <row r="51" spans="1:13" ht="14.25">
      <c r="A51" s="8" t="s">
        <v>20</v>
      </c>
      <c r="B51" s="8" t="str">
        <f>VLOOKUP(C51,'[1]Valuation bands'!$F$2:$H$26,3,FALSE)</f>
        <v>&lt;£50,000 - £99,999</v>
      </c>
      <c r="C51" s="8" t="str">
        <f>VLOOKUP(M51,'[1]Valuation bands'!$D$2:$F$26,3,FALSE)</f>
        <v>&lt;£50,000</v>
      </c>
      <c r="D51" s="9">
        <v>1304</v>
      </c>
      <c r="E51" s="10">
        <f t="shared" si="0"/>
        <v>15604240.003599988</v>
      </c>
      <c r="F51" s="10">
        <f t="shared" si="1"/>
        <v>11966.441720552139</v>
      </c>
      <c r="G51" s="10">
        <v>45894823.53999996</v>
      </c>
      <c r="H51" s="10">
        <f t="shared" si="2"/>
        <v>35195.41682515335</v>
      </c>
      <c r="I51" s="11">
        <f t="shared" si="3"/>
        <v>0.9900306748466258</v>
      </c>
      <c r="J51" s="11">
        <f t="shared" si="4"/>
        <v>0.009969325153374233</v>
      </c>
      <c r="K51">
        <v>1291</v>
      </c>
      <c r="L51">
        <v>13</v>
      </c>
      <c r="M51">
        <v>1</v>
      </c>
    </row>
    <row r="52" spans="1:13" ht="14.25">
      <c r="A52" s="12"/>
      <c r="B52" s="12"/>
      <c r="C52" s="12" t="str">
        <f>VLOOKUP(M52,'[1]Valuation bands'!$D$2:$F$26,3,FALSE)</f>
        <v>£60,000 - £69,999</v>
      </c>
      <c r="D52" s="13">
        <v>93</v>
      </c>
      <c r="E52" s="14">
        <f t="shared" si="0"/>
        <v>1958128.1768000002</v>
      </c>
      <c r="F52" s="14">
        <f t="shared" si="1"/>
        <v>21055.141686021507</v>
      </c>
      <c r="G52" s="14">
        <v>5759200.5200000005</v>
      </c>
      <c r="H52" s="14">
        <f t="shared" si="2"/>
        <v>61926.88731182796</v>
      </c>
      <c r="I52" s="15">
        <f t="shared" si="3"/>
        <v>1</v>
      </c>
      <c r="J52" s="15">
        <f t="shared" si="4"/>
        <v>0</v>
      </c>
      <c r="K52">
        <v>93</v>
      </c>
      <c r="M52">
        <v>3</v>
      </c>
    </row>
    <row r="53" spans="1:13" ht="14.25">
      <c r="A53" s="12"/>
      <c r="B53" s="12"/>
      <c r="C53" s="12" t="str">
        <f>VLOOKUP(M53,'[1]Valuation bands'!$D$2:$F$26,3,FALSE)</f>
        <v>£70,000 - £79,999</v>
      </c>
      <c r="D53" s="13">
        <v>444</v>
      </c>
      <c r="E53" s="14">
        <f t="shared" si="0"/>
        <v>11061112.325400006</v>
      </c>
      <c r="F53" s="14">
        <f t="shared" si="1"/>
        <v>24912.41514729731</v>
      </c>
      <c r="G53" s="14">
        <v>32532683.310000014</v>
      </c>
      <c r="H53" s="14">
        <f t="shared" si="2"/>
        <v>73271.80925675678</v>
      </c>
      <c r="I53" s="15">
        <f t="shared" si="3"/>
        <v>0.972972972972973</v>
      </c>
      <c r="J53" s="15">
        <f t="shared" si="4"/>
        <v>0.02702702702702703</v>
      </c>
      <c r="K53">
        <v>432</v>
      </c>
      <c r="L53">
        <v>12</v>
      </c>
      <c r="M53">
        <v>4</v>
      </c>
    </row>
    <row r="54" spans="1:13" ht="14.25">
      <c r="A54" s="12"/>
      <c r="B54" s="12"/>
      <c r="C54" s="12" t="str">
        <f>VLOOKUP(M54,'[1]Valuation bands'!$D$2:$F$26,3,FALSE)</f>
        <v>£80,000 - £89,999</v>
      </c>
      <c r="D54" s="13">
        <v>268</v>
      </c>
      <c r="E54" s="14">
        <f t="shared" si="0"/>
        <v>7557618.909400006</v>
      </c>
      <c r="F54" s="14">
        <f t="shared" si="1"/>
        <v>28200.07055746271</v>
      </c>
      <c r="G54" s="14">
        <v>22228290.910000015</v>
      </c>
      <c r="H54" s="14">
        <f t="shared" si="2"/>
        <v>82941.38399253738</v>
      </c>
      <c r="I54" s="15">
        <f t="shared" si="3"/>
        <v>0.996268656716418</v>
      </c>
      <c r="J54" s="15">
        <f t="shared" si="4"/>
        <v>0.0037313432835820895</v>
      </c>
      <c r="K54">
        <v>267</v>
      </c>
      <c r="L54">
        <v>1</v>
      </c>
      <c r="M54">
        <v>5</v>
      </c>
    </row>
    <row r="55" spans="1:13" ht="14.25">
      <c r="A55" s="12"/>
      <c r="B55" s="12"/>
      <c r="C55" s="12" t="str">
        <f>VLOOKUP(M55,'[1]Valuation bands'!$D$2:$F$26,3,FALSE)</f>
        <v>£90,000 - £99,999</v>
      </c>
      <c r="D55" s="13">
        <v>178</v>
      </c>
      <c r="E55" s="14">
        <f t="shared" si="0"/>
        <v>5694178.1656</v>
      </c>
      <c r="F55" s="14">
        <f t="shared" si="1"/>
        <v>31989.764975280897</v>
      </c>
      <c r="G55" s="14">
        <v>16747582.839999998</v>
      </c>
      <c r="H55" s="14">
        <f t="shared" si="2"/>
        <v>94087.5440449438</v>
      </c>
      <c r="I55" s="15">
        <f t="shared" si="3"/>
        <v>0.9943820224719101</v>
      </c>
      <c r="J55" s="15">
        <f t="shared" si="4"/>
        <v>0.0056179775280898875</v>
      </c>
      <c r="K55">
        <v>177</v>
      </c>
      <c r="L55">
        <v>1</v>
      </c>
      <c r="M55">
        <v>6</v>
      </c>
    </row>
    <row r="56" spans="1:13" ht="14.25">
      <c r="A56" s="12"/>
      <c r="B56" s="12" t="str">
        <f>VLOOKUP(C56,'[1]Valuation bands'!$F$2:$H$26,3,FALSE)</f>
        <v>£100,000 - £299,999</v>
      </c>
      <c r="C56" s="12" t="str">
        <f>VLOOKUP(M56,'[1]Valuation bands'!$D$2:$F$26,3,FALSE)</f>
        <v>£100,000 - £119,999</v>
      </c>
      <c r="D56" s="13">
        <v>75</v>
      </c>
      <c r="E56" s="14">
        <f t="shared" si="0"/>
        <v>2614754.5164000005</v>
      </c>
      <c r="F56" s="14">
        <f t="shared" si="1"/>
        <v>34863.39355200001</v>
      </c>
      <c r="G56" s="14">
        <v>7690454.460000001</v>
      </c>
      <c r="H56" s="14">
        <f t="shared" si="2"/>
        <v>102539.39280000002</v>
      </c>
      <c r="I56" s="15">
        <f t="shared" si="3"/>
        <v>0.9866666666666667</v>
      </c>
      <c r="J56" s="15">
        <f t="shared" si="4"/>
        <v>0.013333333333333334</v>
      </c>
      <c r="K56">
        <v>74</v>
      </c>
      <c r="L56">
        <v>1</v>
      </c>
      <c r="M56">
        <v>7</v>
      </c>
    </row>
    <row r="57" spans="1:13" ht="14.25">
      <c r="A57" s="12"/>
      <c r="B57" s="12"/>
      <c r="C57" s="12" t="str">
        <f>VLOOKUP(M57,'[1]Valuation bands'!$D$2:$F$26,3,FALSE)</f>
        <v>£120,000 - £139,999</v>
      </c>
      <c r="D57" s="13">
        <v>118</v>
      </c>
      <c r="E57" s="14">
        <f t="shared" si="0"/>
        <v>4842829.361799999</v>
      </c>
      <c r="F57" s="14">
        <f t="shared" si="1"/>
        <v>41040.92679491525</v>
      </c>
      <c r="G57" s="14">
        <v>14243615.769999996</v>
      </c>
      <c r="H57" s="14">
        <f t="shared" si="2"/>
        <v>120708.60822033895</v>
      </c>
      <c r="I57" s="15">
        <f t="shared" si="3"/>
        <v>1</v>
      </c>
      <c r="J57" s="15">
        <f t="shared" si="4"/>
        <v>0</v>
      </c>
      <c r="K57">
        <v>118</v>
      </c>
      <c r="M57">
        <v>8</v>
      </c>
    </row>
    <row r="58" spans="1:13" ht="14.25">
      <c r="A58" s="16"/>
      <c r="B58" s="16"/>
      <c r="C58" s="16" t="str">
        <f>VLOOKUP(M58,'[1]Valuation bands'!$D$2:$F$26,3,FALSE)</f>
        <v>£180,000 - £199,999</v>
      </c>
      <c r="D58" s="17">
        <v>104</v>
      </c>
      <c r="E58" s="18">
        <f t="shared" si="0"/>
        <v>7008032.444200009</v>
      </c>
      <c r="F58" s="18">
        <f t="shared" si="1"/>
        <v>67384.927348077</v>
      </c>
      <c r="G58" s="18">
        <v>20611860.130000025</v>
      </c>
      <c r="H58" s="18">
        <f t="shared" si="2"/>
        <v>198190.96278846177</v>
      </c>
      <c r="I58" s="19">
        <f t="shared" si="3"/>
        <v>1</v>
      </c>
      <c r="J58" s="19">
        <f t="shared" si="4"/>
        <v>0</v>
      </c>
      <c r="K58">
        <v>104</v>
      </c>
      <c r="M58">
        <v>11</v>
      </c>
    </row>
    <row r="59" spans="1:13" ht="14.25">
      <c r="A59" s="8" t="s">
        <v>21</v>
      </c>
      <c r="B59" s="8" t="str">
        <f>VLOOKUP(C59,'[1]Valuation bands'!$F$2:$H$26,3,FALSE)</f>
        <v>&lt;£50,000 - £99,999</v>
      </c>
      <c r="C59" s="8" t="str">
        <f>VLOOKUP(M59,'[1]Valuation bands'!$D$2:$F$26,3,FALSE)</f>
        <v>&lt;£50,000</v>
      </c>
      <c r="D59" s="9">
        <v>808</v>
      </c>
      <c r="E59" s="10">
        <f t="shared" si="0"/>
        <v>7164361.489600007</v>
      </c>
      <c r="F59" s="10">
        <f t="shared" si="1"/>
        <v>8866.784021782187</v>
      </c>
      <c r="G59" s="10">
        <v>21071651.44000002</v>
      </c>
      <c r="H59" s="10">
        <f t="shared" si="2"/>
        <v>26078.77653465349</v>
      </c>
      <c r="I59" s="11">
        <f t="shared" si="3"/>
        <v>0.9789603960396039</v>
      </c>
      <c r="J59" s="11">
        <f t="shared" si="4"/>
        <v>0.02103960396039604</v>
      </c>
      <c r="K59">
        <v>791</v>
      </c>
      <c r="L59">
        <v>17</v>
      </c>
      <c r="M59">
        <v>1</v>
      </c>
    </row>
    <row r="60" spans="1:13" ht="14.25">
      <c r="A60" s="12"/>
      <c r="B60" s="12"/>
      <c r="C60" s="12" t="str">
        <f>VLOOKUP(M60,'[1]Valuation bands'!$D$2:$F$26,3,FALSE)</f>
        <v>£60,000 - £69,999</v>
      </c>
      <c r="D60" s="13">
        <v>333</v>
      </c>
      <c r="E60" s="14">
        <f t="shared" si="0"/>
        <v>7010982.848599997</v>
      </c>
      <c r="F60" s="14">
        <f t="shared" si="1"/>
        <v>21054.00254834834</v>
      </c>
      <c r="G60" s="14">
        <v>20620537.78999999</v>
      </c>
      <c r="H60" s="14">
        <f t="shared" si="2"/>
        <v>61923.536906906884</v>
      </c>
      <c r="I60" s="15">
        <f t="shared" si="3"/>
        <v>0.993993993993994</v>
      </c>
      <c r="J60" s="15">
        <f t="shared" si="4"/>
        <v>0.006006006006006006</v>
      </c>
      <c r="K60">
        <v>331</v>
      </c>
      <c r="L60">
        <v>2</v>
      </c>
      <c r="M60">
        <v>3</v>
      </c>
    </row>
    <row r="61" spans="1:13" ht="14.25">
      <c r="A61" s="12"/>
      <c r="B61" s="12"/>
      <c r="C61" s="12" t="str">
        <f>VLOOKUP(M61,'[1]Valuation bands'!$D$2:$F$26,3,FALSE)</f>
        <v>£70,000 - £79,999</v>
      </c>
      <c r="D61" s="13">
        <v>533</v>
      </c>
      <c r="E61" s="14">
        <f t="shared" si="0"/>
        <v>13058624.840799997</v>
      </c>
      <c r="F61" s="14">
        <f t="shared" si="1"/>
        <v>24500.2342228893</v>
      </c>
      <c r="G61" s="14">
        <v>38407720.11999999</v>
      </c>
      <c r="H61" s="14">
        <f t="shared" si="2"/>
        <v>72059.51242026265</v>
      </c>
      <c r="I61" s="15">
        <f t="shared" si="3"/>
        <v>0.9887429643527205</v>
      </c>
      <c r="J61" s="15">
        <f t="shared" si="4"/>
        <v>0.01125703564727955</v>
      </c>
      <c r="K61">
        <v>527</v>
      </c>
      <c r="L61">
        <v>6</v>
      </c>
      <c r="M61">
        <v>4</v>
      </c>
    </row>
    <row r="62" spans="1:13" ht="14.25">
      <c r="A62" s="12"/>
      <c r="B62" s="12"/>
      <c r="C62" s="12" t="str">
        <f>VLOOKUP(M62,'[1]Valuation bands'!$D$2:$F$26,3,FALSE)</f>
        <v>£80,000 - £89,999</v>
      </c>
      <c r="D62" s="13">
        <v>79</v>
      </c>
      <c r="E62" s="14">
        <f t="shared" si="0"/>
        <v>2347967.8622000003</v>
      </c>
      <c r="F62" s="14">
        <f t="shared" si="1"/>
        <v>29721.11217974684</v>
      </c>
      <c r="G62" s="14">
        <v>6905787.83</v>
      </c>
      <c r="H62" s="14">
        <f t="shared" si="2"/>
        <v>87415.0358227848</v>
      </c>
      <c r="I62" s="15">
        <f t="shared" si="3"/>
        <v>1</v>
      </c>
      <c r="J62" s="15">
        <f t="shared" si="4"/>
        <v>0</v>
      </c>
      <c r="K62">
        <v>79</v>
      </c>
      <c r="M62">
        <v>5</v>
      </c>
    </row>
    <row r="63" spans="1:13" ht="14.25">
      <c r="A63" s="12"/>
      <c r="B63" s="12"/>
      <c r="C63" s="12" t="str">
        <f>VLOOKUP(M63,'[1]Valuation bands'!$D$2:$F$26,3,FALSE)</f>
        <v>£90,000 - £99,999</v>
      </c>
      <c r="D63" s="13">
        <v>150</v>
      </c>
      <c r="E63" s="14">
        <f t="shared" si="0"/>
        <v>4844664.991200003</v>
      </c>
      <c r="F63" s="14">
        <f t="shared" si="1"/>
        <v>32297.76660800002</v>
      </c>
      <c r="G63" s="14">
        <v>14249014.680000007</v>
      </c>
      <c r="H63" s="14">
        <f t="shared" si="2"/>
        <v>94993.43120000005</v>
      </c>
      <c r="I63" s="15">
        <f t="shared" si="3"/>
        <v>1</v>
      </c>
      <c r="J63" s="15">
        <f t="shared" si="4"/>
        <v>0</v>
      </c>
      <c r="K63">
        <v>150</v>
      </c>
      <c r="M63">
        <v>6</v>
      </c>
    </row>
    <row r="64" spans="1:13" ht="14.25">
      <c r="A64" s="12"/>
      <c r="B64" s="12" t="str">
        <f>VLOOKUP(C64,'[1]Valuation bands'!$F$2:$H$26,3,FALSE)</f>
        <v>£100,000 - £299,999</v>
      </c>
      <c r="C64" s="12" t="str">
        <f>VLOOKUP(M64,'[1]Valuation bands'!$D$2:$F$26,3,FALSE)</f>
        <v>£100,000 - £119,999</v>
      </c>
      <c r="D64" s="13">
        <v>1066</v>
      </c>
      <c r="E64" s="14">
        <f t="shared" si="0"/>
        <v>38092451.320200056</v>
      </c>
      <c r="F64" s="14">
        <f t="shared" si="1"/>
        <v>35734.00686697941</v>
      </c>
      <c r="G64" s="14">
        <v>112036621.53000017</v>
      </c>
      <c r="H64" s="14">
        <f t="shared" si="2"/>
        <v>105100.02019699827</v>
      </c>
      <c r="I64" s="15">
        <f t="shared" si="3"/>
        <v>0.9943714821763602</v>
      </c>
      <c r="J64" s="15">
        <f t="shared" si="4"/>
        <v>0.005628517823639775</v>
      </c>
      <c r="K64">
        <v>1060</v>
      </c>
      <c r="L64">
        <v>6</v>
      </c>
      <c r="M64">
        <v>7</v>
      </c>
    </row>
    <row r="65" spans="1:13" ht="14.25">
      <c r="A65" s="12"/>
      <c r="B65" s="12"/>
      <c r="C65" s="12" t="str">
        <f>VLOOKUP(M65,'[1]Valuation bands'!$D$2:$F$26,3,FALSE)</f>
        <v>£120,000 - £139,999</v>
      </c>
      <c r="D65" s="13">
        <v>46</v>
      </c>
      <c r="E65" s="14">
        <f t="shared" si="0"/>
        <v>1904256.9652000004</v>
      </c>
      <c r="F65" s="14">
        <f t="shared" si="1"/>
        <v>41396.89054782609</v>
      </c>
      <c r="G65" s="14">
        <v>5600755.780000001</v>
      </c>
      <c r="H65" s="14">
        <f t="shared" si="2"/>
        <v>121755.56043478263</v>
      </c>
      <c r="I65" s="15">
        <f t="shared" si="3"/>
        <v>1</v>
      </c>
      <c r="J65" s="15">
        <f t="shared" si="4"/>
        <v>0</v>
      </c>
      <c r="K65">
        <v>46</v>
      </c>
      <c r="M65">
        <v>8</v>
      </c>
    </row>
    <row r="66" spans="1:13" ht="14.25">
      <c r="A66" s="16"/>
      <c r="B66" s="16"/>
      <c r="C66" s="16" t="str">
        <f>VLOOKUP(M66,'[1]Valuation bands'!$D$2:$F$26,3,FALSE)</f>
        <v>£180,000 - £199,999</v>
      </c>
      <c r="D66" s="17">
        <v>116</v>
      </c>
      <c r="E66" s="18">
        <f t="shared" si="0"/>
        <v>7817060.278400018</v>
      </c>
      <c r="F66" s="18">
        <f t="shared" si="1"/>
        <v>67388.45067586223</v>
      </c>
      <c r="G66" s="18">
        <v>22991353.76000005</v>
      </c>
      <c r="H66" s="18">
        <f t="shared" si="2"/>
        <v>198201.3255172418</v>
      </c>
      <c r="I66" s="19">
        <f t="shared" si="3"/>
        <v>1</v>
      </c>
      <c r="J66" s="19">
        <f t="shared" si="4"/>
        <v>0</v>
      </c>
      <c r="K66">
        <v>116</v>
      </c>
      <c r="M66">
        <v>11</v>
      </c>
    </row>
    <row r="67" spans="1:13" ht="14.25">
      <c r="A67" s="8" t="s">
        <v>22</v>
      </c>
      <c r="B67" s="8" t="str">
        <f>VLOOKUP(C67,'[1]Valuation bands'!$F$2:$H$26,3,FALSE)</f>
        <v>&lt;£50,000 - £99,999</v>
      </c>
      <c r="C67" s="8" t="str">
        <f>VLOOKUP(M67,'[1]Valuation bands'!$D$2:$F$26,3,FALSE)</f>
        <v>&lt;£50,000</v>
      </c>
      <c r="D67" s="9">
        <v>406</v>
      </c>
      <c r="E67" s="10">
        <f t="shared" si="0"/>
        <v>1397141.4775999996</v>
      </c>
      <c r="F67" s="10">
        <f t="shared" si="1"/>
        <v>3441.235166502462</v>
      </c>
      <c r="G67" s="10">
        <v>4109239.6399999987</v>
      </c>
      <c r="H67" s="10">
        <f t="shared" si="2"/>
        <v>10121.27990147783</v>
      </c>
      <c r="I67" s="11">
        <f t="shared" si="3"/>
        <v>0.9507389162561576</v>
      </c>
      <c r="J67" s="11">
        <f t="shared" si="4"/>
        <v>0.04926108374384237</v>
      </c>
      <c r="K67">
        <v>386</v>
      </c>
      <c r="L67">
        <v>20</v>
      </c>
      <c r="M67">
        <v>1</v>
      </c>
    </row>
    <row r="68" spans="1:13" ht="14.25">
      <c r="A68" s="12"/>
      <c r="B68" s="12"/>
      <c r="C68" s="12" t="str">
        <f>VLOOKUP(M68,'[1]Valuation bands'!$D$2:$F$26,3,FALSE)</f>
        <v>£60,000 - £69,999</v>
      </c>
      <c r="D68" s="13">
        <v>302</v>
      </c>
      <c r="E68" s="14">
        <f t="shared" si="0"/>
        <v>6428418.712400004</v>
      </c>
      <c r="F68" s="14">
        <f t="shared" si="1"/>
        <v>21286.154676821207</v>
      </c>
      <c r="G68" s="14">
        <v>18907113.86000001</v>
      </c>
      <c r="H68" s="14">
        <f t="shared" si="2"/>
        <v>62606.33728476825</v>
      </c>
      <c r="I68" s="15">
        <f t="shared" si="3"/>
        <v>0.9933774834437086</v>
      </c>
      <c r="J68" s="15">
        <f t="shared" si="4"/>
        <v>0.006622516556291391</v>
      </c>
      <c r="K68">
        <v>300</v>
      </c>
      <c r="L68">
        <v>2</v>
      </c>
      <c r="M68">
        <v>3</v>
      </c>
    </row>
    <row r="69" spans="1:13" ht="14.25">
      <c r="A69" s="12"/>
      <c r="B69" s="12"/>
      <c r="C69" s="12" t="str">
        <f>VLOOKUP(M69,'[1]Valuation bands'!$D$2:$F$26,3,FALSE)</f>
        <v>£70,000 - £79,999</v>
      </c>
      <c r="D69" s="13">
        <v>664</v>
      </c>
      <c r="E69" s="14">
        <f aca="true" t="shared" si="5" ref="E69:E132">+G69*0.34</f>
        <v>16222904.772000005</v>
      </c>
      <c r="F69" s="14">
        <f aca="true" t="shared" si="6" ref="F69:F132">+E69/D69</f>
        <v>24432.08550000001</v>
      </c>
      <c r="G69" s="14">
        <v>47714425.80000001</v>
      </c>
      <c r="H69" s="14">
        <f aca="true" t="shared" si="7" ref="H69:H132">+G69/D69</f>
        <v>71859.07500000001</v>
      </c>
      <c r="I69" s="15">
        <f aca="true" t="shared" si="8" ref="I69:I132">+K69/D69</f>
        <v>0.9849397590361446</v>
      </c>
      <c r="J69" s="15">
        <f aca="true" t="shared" si="9" ref="J69:J132">+L69/D69</f>
        <v>0.015060240963855422</v>
      </c>
      <c r="K69">
        <v>654</v>
      </c>
      <c r="L69">
        <v>10</v>
      </c>
      <c r="M69">
        <v>4</v>
      </c>
    </row>
    <row r="70" spans="1:13" ht="14.25">
      <c r="A70" s="12"/>
      <c r="B70" s="12"/>
      <c r="C70" s="12" t="str">
        <f>VLOOKUP(M70,'[1]Valuation bands'!$D$2:$F$26,3,FALSE)</f>
        <v>£80,000 - £89,999</v>
      </c>
      <c r="D70" s="13">
        <v>232</v>
      </c>
      <c r="E70" s="14">
        <f t="shared" si="5"/>
        <v>6690351.655800001</v>
      </c>
      <c r="F70" s="14">
        <f t="shared" si="6"/>
        <v>28837.72265431035</v>
      </c>
      <c r="G70" s="14">
        <v>19677504.87</v>
      </c>
      <c r="H70" s="14">
        <f t="shared" si="7"/>
        <v>84816.8313362069</v>
      </c>
      <c r="I70" s="15">
        <f t="shared" si="8"/>
        <v>0.9956896551724138</v>
      </c>
      <c r="J70" s="15">
        <f t="shared" si="9"/>
        <v>0.004310344827586207</v>
      </c>
      <c r="K70">
        <v>231</v>
      </c>
      <c r="L70">
        <v>1</v>
      </c>
      <c r="M70">
        <v>5</v>
      </c>
    </row>
    <row r="71" spans="1:13" ht="14.25">
      <c r="A71" s="12"/>
      <c r="B71" s="12"/>
      <c r="C71" s="12" t="str">
        <f>VLOOKUP(M71,'[1]Valuation bands'!$D$2:$F$26,3,FALSE)</f>
        <v>£90,000 - £99,999</v>
      </c>
      <c r="D71" s="13">
        <v>11</v>
      </c>
      <c r="E71" s="14">
        <f t="shared" si="5"/>
        <v>351345.35120000003</v>
      </c>
      <c r="F71" s="14">
        <f t="shared" si="6"/>
        <v>31940.486472727276</v>
      </c>
      <c r="G71" s="14">
        <v>1033368.68</v>
      </c>
      <c r="H71" s="14">
        <f t="shared" si="7"/>
        <v>93942.60727272728</v>
      </c>
      <c r="I71" s="15">
        <f t="shared" si="8"/>
        <v>1</v>
      </c>
      <c r="J71" s="15">
        <f t="shared" si="9"/>
        <v>0</v>
      </c>
      <c r="K71">
        <v>11</v>
      </c>
      <c r="M71">
        <v>6</v>
      </c>
    </row>
    <row r="72" spans="1:13" ht="14.25">
      <c r="A72" s="12"/>
      <c r="B72" s="12" t="str">
        <f>VLOOKUP(C72,'[1]Valuation bands'!$F$2:$H$26,3,FALSE)</f>
        <v>£100,000 - £299,999</v>
      </c>
      <c r="C72" s="12" t="str">
        <f>VLOOKUP(M72,'[1]Valuation bands'!$D$2:$F$26,3,FALSE)</f>
        <v>£100,000 - £119,999</v>
      </c>
      <c r="D72" s="13">
        <v>854</v>
      </c>
      <c r="E72" s="14">
        <f t="shared" si="5"/>
        <v>30412017.855599985</v>
      </c>
      <c r="F72" s="14">
        <f t="shared" si="6"/>
        <v>35611.2621259953</v>
      </c>
      <c r="G72" s="14">
        <v>89447111.33999994</v>
      </c>
      <c r="H72" s="14">
        <f t="shared" si="7"/>
        <v>104739.00625292734</v>
      </c>
      <c r="I72" s="15">
        <f t="shared" si="8"/>
        <v>0.9964871194379391</v>
      </c>
      <c r="J72" s="15">
        <f t="shared" si="9"/>
        <v>0.00351288056206089</v>
      </c>
      <c r="K72">
        <v>851</v>
      </c>
      <c r="L72">
        <v>3</v>
      </c>
      <c r="M72">
        <v>7</v>
      </c>
    </row>
    <row r="73" spans="1:13" ht="14.25">
      <c r="A73" s="12"/>
      <c r="B73" s="12"/>
      <c r="C73" s="12" t="str">
        <f>VLOOKUP(M73,'[1]Valuation bands'!$D$2:$F$26,3,FALSE)</f>
        <v>£120,000 - £139,999</v>
      </c>
      <c r="D73" s="13">
        <v>97</v>
      </c>
      <c r="E73" s="14">
        <f t="shared" si="5"/>
        <v>4001409.3774000006</v>
      </c>
      <c r="F73" s="14">
        <f t="shared" si="6"/>
        <v>41251.643065979384</v>
      </c>
      <c r="G73" s="14">
        <v>11768851.110000001</v>
      </c>
      <c r="H73" s="14">
        <f t="shared" si="7"/>
        <v>121328.3619587629</v>
      </c>
      <c r="I73" s="15">
        <f t="shared" si="8"/>
        <v>0.9896907216494846</v>
      </c>
      <c r="J73" s="15">
        <f t="shared" si="9"/>
        <v>0.010309278350515464</v>
      </c>
      <c r="K73">
        <v>96</v>
      </c>
      <c r="L73">
        <v>1</v>
      </c>
      <c r="M73">
        <v>8</v>
      </c>
    </row>
    <row r="74" spans="1:13" ht="14.25">
      <c r="A74" s="16"/>
      <c r="B74" s="16"/>
      <c r="C74" s="16" t="str">
        <f>VLOOKUP(M74,'[1]Valuation bands'!$D$2:$F$26,3,FALSE)</f>
        <v>£180,000 - £199,999</v>
      </c>
      <c r="D74" s="17">
        <v>92</v>
      </c>
      <c r="E74" s="18">
        <f t="shared" si="5"/>
        <v>6198930.3437999915</v>
      </c>
      <c r="F74" s="18">
        <f t="shared" si="6"/>
        <v>67379.67764999991</v>
      </c>
      <c r="G74" s="18">
        <v>18232148.069999974</v>
      </c>
      <c r="H74" s="18">
        <f t="shared" si="7"/>
        <v>198175.52249999973</v>
      </c>
      <c r="I74" s="19">
        <f t="shared" si="8"/>
        <v>1</v>
      </c>
      <c r="J74" s="19">
        <f t="shared" si="9"/>
        <v>0</v>
      </c>
      <c r="K74">
        <v>92</v>
      </c>
      <c r="M74">
        <v>11</v>
      </c>
    </row>
    <row r="75" spans="1:13" ht="14.25">
      <c r="A75" s="8" t="s">
        <v>23</v>
      </c>
      <c r="B75" s="8" t="str">
        <f>VLOOKUP(C75,'[1]Valuation bands'!$F$2:$H$26,3,FALSE)</f>
        <v>&lt;£50,000 - £99,999</v>
      </c>
      <c r="C75" s="8" t="str">
        <f>VLOOKUP(M75,'[1]Valuation bands'!$D$2:$F$26,3,FALSE)</f>
        <v>&lt;£50,000</v>
      </c>
      <c r="D75" s="9">
        <v>317</v>
      </c>
      <c r="E75" s="10">
        <f t="shared" si="5"/>
        <v>1008750.7804000016</v>
      </c>
      <c r="F75" s="10">
        <f t="shared" si="6"/>
        <v>3182.1791179810775</v>
      </c>
      <c r="G75" s="10">
        <v>2966914.0600000042</v>
      </c>
      <c r="H75" s="10">
        <f t="shared" si="7"/>
        <v>9359.350347003168</v>
      </c>
      <c r="I75" s="11">
        <f t="shared" si="8"/>
        <v>0.9905362776025236</v>
      </c>
      <c r="J75" s="11">
        <f t="shared" si="9"/>
        <v>0.00946372239747634</v>
      </c>
      <c r="K75">
        <v>314</v>
      </c>
      <c r="L75">
        <v>3</v>
      </c>
      <c r="M75">
        <v>1</v>
      </c>
    </row>
    <row r="76" spans="1:13" ht="14.25">
      <c r="A76" s="12"/>
      <c r="B76" s="12"/>
      <c r="C76" s="12" t="str">
        <f>VLOOKUP(M76,'[1]Valuation bands'!$D$2:$F$26,3,FALSE)</f>
        <v>£60,000 - £69,999</v>
      </c>
      <c r="D76" s="13">
        <v>445</v>
      </c>
      <c r="E76" s="14">
        <f t="shared" si="5"/>
        <v>9715250.936400006</v>
      </c>
      <c r="F76" s="14">
        <f t="shared" si="6"/>
        <v>21832.02457617979</v>
      </c>
      <c r="G76" s="14">
        <v>28574267.460000016</v>
      </c>
      <c r="H76" s="14">
        <f t="shared" si="7"/>
        <v>64211.83698876408</v>
      </c>
      <c r="I76" s="15">
        <f t="shared" si="8"/>
        <v>0.9932584269662922</v>
      </c>
      <c r="J76" s="15">
        <f t="shared" si="9"/>
        <v>0.006741573033707865</v>
      </c>
      <c r="K76">
        <v>442</v>
      </c>
      <c r="L76">
        <v>3</v>
      </c>
      <c r="M76">
        <v>3</v>
      </c>
    </row>
    <row r="77" spans="1:13" ht="14.25">
      <c r="A77" s="12"/>
      <c r="B77" s="12"/>
      <c r="C77" s="12" t="str">
        <f>VLOOKUP(M77,'[1]Valuation bands'!$D$2:$F$26,3,FALSE)</f>
        <v>£70,000 - £79,999</v>
      </c>
      <c r="D77" s="13">
        <v>646</v>
      </c>
      <c r="E77" s="14">
        <f t="shared" si="5"/>
        <v>15750898.735</v>
      </c>
      <c r="F77" s="14">
        <f t="shared" si="6"/>
        <v>24382.196184210527</v>
      </c>
      <c r="G77" s="14">
        <v>46326172.74999999</v>
      </c>
      <c r="H77" s="14">
        <f t="shared" si="7"/>
        <v>71712.34171826624</v>
      </c>
      <c r="I77" s="15">
        <f t="shared" si="8"/>
        <v>0.9922600619195047</v>
      </c>
      <c r="J77" s="15">
        <f t="shared" si="9"/>
        <v>0.007739938080495356</v>
      </c>
      <c r="K77">
        <v>641</v>
      </c>
      <c r="L77">
        <v>5</v>
      </c>
      <c r="M77">
        <v>4</v>
      </c>
    </row>
    <row r="78" spans="1:13" ht="14.25">
      <c r="A78" s="12"/>
      <c r="B78" s="12"/>
      <c r="C78" s="12" t="str">
        <f>VLOOKUP(M78,'[1]Valuation bands'!$D$2:$F$26,3,FALSE)</f>
        <v>£80,000 - £89,999</v>
      </c>
      <c r="D78" s="13">
        <v>46</v>
      </c>
      <c r="E78" s="14">
        <f t="shared" si="5"/>
        <v>1336105.5548000003</v>
      </c>
      <c r="F78" s="14">
        <f t="shared" si="6"/>
        <v>29045.77293043479</v>
      </c>
      <c r="G78" s="14">
        <v>3929722.22</v>
      </c>
      <c r="H78" s="14">
        <f t="shared" si="7"/>
        <v>85428.74391304348</v>
      </c>
      <c r="I78" s="15">
        <f t="shared" si="8"/>
        <v>1</v>
      </c>
      <c r="J78" s="15">
        <f t="shared" si="9"/>
        <v>0</v>
      </c>
      <c r="K78">
        <v>46</v>
      </c>
      <c r="M78">
        <v>5</v>
      </c>
    </row>
    <row r="79" spans="1:13" ht="14.25">
      <c r="A79" s="12"/>
      <c r="B79" s="12"/>
      <c r="C79" s="12" t="str">
        <f>VLOOKUP(M79,'[1]Valuation bands'!$D$2:$F$26,3,FALSE)</f>
        <v>£90,000 - £99,999</v>
      </c>
      <c r="D79" s="13">
        <v>223</v>
      </c>
      <c r="E79" s="14">
        <f t="shared" si="5"/>
        <v>7213768.093200003</v>
      </c>
      <c r="F79" s="14">
        <f t="shared" si="6"/>
        <v>32348.7358439462</v>
      </c>
      <c r="G79" s="14">
        <v>21216964.980000008</v>
      </c>
      <c r="H79" s="14">
        <f t="shared" si="7"/>
        <v>95143.34071748883</v>
      </c>
      <c r="I79" s="15">
        <f t="shared" si="8"/>
        <v>0.9955156950672646</v>
      </c>
      <c r="J79" s="15">
        <f t="shared" si="9"/>
        <v>0.004484304932735426</v>
      </c>
      <c r="K79">
        <v>222</v>
      </c>
      <c r="L79">
        <v>1</v>
      </c>
      <c r="M79">
        <v>6</v>
      </c>
    </row>
    <row r="80" spans="1:13" ht="14.25">
      <c r="A80" s="12"/>
      <c r="B80" s="12" t="str">
        <f>VLOOKUP(C80,'[1]Valuation bands'!$F$2:$H$26,3,FALSE)</f>
        <v>£100,000 - £299,999</v>
      </c>
      <c r="C80" s="12" t="str">
        <f>VLOOKUP(M80,'[1]Valuation bands'!$D$2:$F$26,3,FALSE)</f>
        <v>£100,000 - £119,999</v>
      </c>
      <c r="D80" s="13">
        <v>1001</v>
      </c>
      <c r="E80" s="14">
        <f t="shared" si="5"/>
        <v>35697505.21599998</v>
      </c>
      <c r="F80" s="14">
        <f t="shared" si="6"/>
        <v>35661.84337262736</v>
      </c>
      <c r="G80" s="14">
        <v>104992662.39999995</v>
      </c>
      <c r="H80" s="14">
        <f t="shared" si="7"/>
        <v>104887.77462537457</v>
      </c>
      <c r="I80" s="15">
        <f t="shared" si="8"/>
        <v>0.994005994005994</v>
      </c>
      <c r="J80" s="15">
        <f t="shared" si="9"/>
        <v>0.005994005994005994</v>
      </c>
      <c r="K80">
        <v>995</v>
      </c>
      <c r="L80">
        <v>6</v>
      </c>
      <c r="M80">
        <v>7</v>
      </c>
    </row>
    <row r="81" spans="1:13" ht="14.25">
      <c r="A81" s="12"/>
      <c r="B81" s="12"/>
      <c r="C81" s="12" t="str">
        <f>VLOOKUP(M81,'[1]Valuation bands'!$D$2:$F$26,3,FALSE)</f>
        <v>£120,000 - £139,999</v>
      </c>
      <c r="D81" s="13">
        <v>178</v>
      </c>
      <c r="E81" s="14">
        <f t="shared" si="5"/>
        <v>7477700.967600001</v>
      </c>
      <c r="F81" s="14">
        <f t="shared" si="6"/>
        <v>42009.55599775282</v>
      </c>
      <c r="G81" s="14">
        <v>21993238.14</v>
      </c>
      <c r="H81" s="14">
        <f t="shared" si="7"/>
        <v>123557.51764044944</v>
      </c>
      <c r="I81" s="15">
        <f t="shared" si="8"/>
        <v>1</v>
      </c>
      <c r="J81" s="15">
        <f t="shared" si="9"/>
        <v>0</v>
      </c>
      <c r="K81">
        <v>178</v>
      </c>
      <c r="M81">
        <v>8</v>
      </c>
    </row>
    <row r="82" spans="1:13" ht="14.25">
      <c r="A82" s="16"/>
      <c r="B82" s="16"/>
      <c r="C82" s="16" t="str">
        <f>VLOOKUP(M82,'[1]Valuation bands'!$D$2:$F$26,3,FALSE)</f>
        <v>£180,000 - £199,999</v>
      </c>
      <c r="D82" s="17">
        <v>60</v>
      </c>
      <c r="E82" s="18">
        <f t="shared" si="5"/>
        <v>4043115.4943999997</v>
      </c>
      <c r="F82" s="18">
        <f t="shared" si="6"/>
        <v>67385.25824</v>
      </c>
      <c r="G82" s="18">
        <v>11891516.159999998</v>
      </c>
      <c r="H82" s="18">
        <f t="shared" si="7"/>
        <v>198191.93599999996</v>
      </c>
      <c r="I82" s="19">
        <f t="shared" si="8"/>
        <v>1</v>
      </c>
      <c r="J82" s="19">
        <f t="shared" si="9"/>
        <v>0</v>
      </c>
      <c r="K82">
        <v>60</v>
      </c>
      <c r="M82">
        <v>11</v>
      </c>
    </row>
    <row r="83" spans="1:13" ht="14.25">
      <c r="A83" s="8" t="s">
        <v>24</v>
      </c>
      <c r="B83" s="8" t="str">
        <f>VLOOKUP(C83,'[1]Valuation bands'!$F$2:$H$26,3,FALSE)</f>
        <v>&lt;£50,000 - £99,999</v>
      </c>
      <c r="C83" s="8" t="str">
        <f>VLOOKUP(M83,'[1]Valuation bands'!$D$2:$F$26,3,FALSE)</f>
        <v>&lt;£50,000</v>
      </c>
      <c r="D83" s="9">
        <v>325</v>
      </c>
      <c r="E83" s="10">
        <f t="shared" si="5"/>
        <v>925827.3643999995</v>
      </c>
      <c r="F83" s="10">
        <f t="shared" si="6"/>
        <v>2848.6995827692294</v>
      </c>
      <c r="G83" s="10">
        <v>2723021.6599999983</v>
      </c>
      <c r="H83" s="10">
        <f t="shared" si="7"/>
        <v>8378.52818461538</v>
      </c>
      <c r="I83" s="11">
        <f t="shared" si="8"/>
        <v>0.9723076923076923</v>
      </c>
      <c r="J83" s="11">
        <f t="shared" si="9"/>
        <v>0.027692307692307693</v>
      </c>
      <c r="K83">
        <v>316</v>
      </c>
      <c r="L83">
        <v>9</v>
      </c>
      <c r="M83">
        <v>1</v>
      </c>
    </row>
    <row r="84" spans="1:13" ht="14.25">
      <c r="A84" s="12"/>
      <c r="B84" s="12"/>
      <c r="C84" s="12" t="str">
        <f>VLOOKUP(M84,'[1]Valuation bands'!$D$2:$F$26,3,FALSE)</f>
        <v>£60,000 - £69,999</v>
      </c>
      <c r="D84" s="13">
        <v>502</v>
      </c>
      <c r="E84" s="14">
        <f t="shared" si="5"/>
        <v>10676848.762400001</v>
      </c>
      <c r="F84" s="14">
        <f t="shared" si="6"/>
        <v>21268.623032669326</v>
      </c>
      <c r="G84" s="14">
        <v>31402496.36</v>
      </c>
      <c r="H84" s="14">
        <f t="shared" si="7"/>
        <v>62554.773625498005</v>
      </c>
      <c r="I84" s="15">
        <f t="shared" si="8"/>
        <v>0.9920318725099602</v>
      </c>
      <c r="J84" s="15">
        <f t="shared" si="9"/>
        <v>0.00796812749003984</v>
      </c>
      <c r="K84">
        <v>498</v>
      </c>
      <c r="L84">
        <v>4</v>
      </c>
      <c r="M84">
        <v>3</v>
      </c>
    </row>
    <row r="85" spans="1:13" ht="14.25">
      <c r="A85" s="12"/>
      <c r="B85" s="12"/>
      <c r="C85" s="12" t="str">
        <f>VLOOKUP(M85,'[1]Valuation bands'!$D$2:$F$26,3,FALSE)</f>
        <v>£70,000 - £79,999</v>
      </c>
      <c r="D85" s="13">
        <v>299</v>
      </c>
      <c r="E85" s="14">
        <f t="shared" si="5"/>
        <v>7262560.673800001</v>
      </c>
      <c r="F85" s="14">
        <f t="shared" si="6"/>
        <v>24289.500581270906</v>
      </c>
      <c r="G85" s="14">
        <v>21360472.57</v>
      </c>
      <c r="H85" s="14">
        <f t="shared" si="7"/>
        <v>71439.70759197325</v>
      </c>
      <c r="I85" s="15">
        <f t="shared" si="8"/>
        <v>0.9966555183946488</v>
      </c>
      <c r="J85" s="15">
        <f t="shared" si="9"/>
        <v>0.0033444816053511705</v>
      </c>
      <c r="K85">
        <v>298</v>
      </c>
      <c r="L85">
        <v>1</v>
      </c>
      <c r="M85">
        <v>4</v>
      </c>
    </row>
    <row r="86" spans="1:13" ht="14.25">
      <c r="A86" s="12"/>
      <c r="B86" s="12"/>
      <c r="C86" s="12" t="str">
        <f>VLOOKUP(M86,'[1]Valuation bands'!$D$2:$F$26,3,FALSE)</f>
        <v>£80,000 - £89,999</v>
      </c>
      <c r="D86" s="13">
        <v>11</v>
      </c>
      <c r="E86" s="14">
        <f t="shared" si="5"/>
        <v>321850.766</v>
      </c>
      <c r="F86" s="14">
        <f t="shared" si="6"/>
        <v>29259.160545454546</v>
      </c>
      <c r="G86" s="14">
        <v>946619.8999999999</v>
      </c>
      <c r="H86" s="14">
        <f t="shared" si="7"/>
        <v>86056.35454545454</v>
      </c>
      <c r="I86" s="15">
        <f t="shared" si="8"/>
        <v>1</v>
      </c>
      <c r="J86" s="15">
        <f t="shared" si="9"/>
        <v>0</v>
      </c>
      <c r="K86">
        <v>11</v>
      </c>
      <c r="M86">
        <v>5</v>
      </c>
    </row>
    <row r="87" spans="1:13" ht="14.25">
      <c r="A87" s="12"/>
      <c r="B87" s="12"/>
      <c r="C87" s="12" t="str">
        <f>VLOOKUP(M87,'[1]Valuation bands'!$D$2:$F$26,3,FALSE)</f>
        <v>£90,000 - £99,999</v>
      </c>
      <c r="D87" s="13">
        <v>61</v>
      </c>
      <c r="E87" s="14">
        <f t="shared" si="5"/>
        <v>1963485.0638000004</v>
      </c>
      <c r="F87" s="14">
        <f t="shared" si="6"/>
        <v>32188.279734426236</v>
      </c>
      <c r="G87" s="14">
        <v>5774956.07</v>
      </c>
      <c r="H87" s="14">
        <f t="shared" si="7"/>
        <v>94671.41098360656</v>
      </c>
      <c r="I87" s="15">
        <f t="shared" si="8"/>
        <v>1</v>
      </c>
      <c r="J87" s="15">
        <f t="shared" si="9"/>
        <v>0</v>
      </c>
      <c r="K87">
        <v>61</v>
      </c>
      <c r="M87">
        <v>6</v>
      </c>
    </row>
    <row r="88" spans="1:13" ht="14.25">
      <c r="A88" s="12"/>
      <c r="B88" s="12" t="str">
        <f>VLOOKUP(C88,'[1]Valuation bands'!$F$2:$H$26,3,FALSE)</f>
        <v>£100,000 - £299,999</v>
      </c>
      <c r="C88" s="12" t="str">
        <f>VLOOKUP(M88,'[1]Valuation bands'!$D$2:$F$26,3,FALSE)</f>
        <v>£100,000 - £119,999</v>
      </c>
      <c r="D88" s="13">
        <v>1303</v>
      </c>
      <c r="E88" s="14">
        <f t="shared" si="5"/>
        <v>46474251.27219998</v>
      </c>
      <c r="F88" s="14">
        <f t="shared" si="6"/>
        <v>35667.11532785877</v>
      </c>
      <c r="G88" s="14">
        <v>136688974.32999992</v>
      </c>
      <c r="H88" s="14">
        <f t="shared" si="7"/>
        <v>104903.2803760552</v>
      </c>
      <c r="I88" s="15">
        <f t="shared" si="8"/>
        <v>0.9923254029163469</v>
      </c>
      <c r="J88" s="15">
        <f t="shared" si="9"/>
        <v>0.007674597083653108</v>
      </c>
      <c r="K88">
        <v>1293</v>
      </c>
      <c r="L88">
        <v>10</v>
      </c>
      <c r="M88">
        <v>7</v>
      </c>
    </row>
    <row r="89" spans="1:13" ht="14.25">
      <c r="A89" s="16"/>
      <c r="B89" s="16"/>
      <c r="C89" s="16" t="str">
        <f>VLOOKUP(M89,'[1]Valuation bands'!$D$2:$F$26,3,FALSE)</f>
        <v>£120,000 - £139,999</v>
      </c>
      <c r="D89" s="17">
        <v>40</v>
      </c>
      <c r="E89" s="18">
        <f t="shared" si="5"/>
        <v>1668943.8526</v>
      </c>
      <c r="F89" s="18">
        <f t="shared" si="6"/>
        <v>41723.596315</v>
      </c>
      <c r="G89" s="18">
        <v>4908658.39</v>
      </c>
      <c r="H89" s="18">
        <f t="shared" si="7"/>
        <v>122716.45975</v>
      </c>
      <c r="I89" s="19">
        <f t="shared" si="8"/>
        <v>1</v>
      </c>
      <c r="J89" s="19">
        <f t="shared" si="9"/>
        <v>0</v>
      </c>
      <c r="K89">
        <v>40</v>
      </c>
      <c r="M89">
        <v>8</v>
      </c>
    </row>
    <row r="90" spans="1:13" ht="14.25">
      <c r="A90" s="8" t="s">
        <v>25</v>
      </c>
      <c r="B90" s="8" t="str">
        <f>VLOOKUP(C90,'[1]Valuation bands'!$F$2:$H$26,3,FALSE)</f>
        <v>&lt;£50,000 - £99,999</v>
      </c>
      <c r="C90" s="8" t="str">
        <f>VLOOKUP(M90,'[1]Valuation bands'!$D$2:$F$26,3,FALSE)</f>
        <v>&lt;£50,000</v>
      </c>
      <c r="D90" s="9">
        <v>875</v>
      </c>
      <c r="E90" s="10">
        <f t="shared" si="5"/>
        <v>4255688.441399992</v>
      </c>
      <c r="F90" s="10">
        <f t="shared" si="6"/>
        <v>4863.643933028563</v>
      </c>
      <c r="G90" s="10">
        <v>12516730.709999977</v>
      </c>
      <c r="H90" s="10">
        <f t="shared" si="7"/>
        <v>14304.83509714283</v>
      </c>
      <c r="I90" s="11">
        <f t="shared" si="8"/>
        <v>0.9702857142857143</v>
      </c>
      <c r="J90" s="11">
        <f t="shared" si="9"/>
        <v>0.029714285714285714</v>
      </c>
      <c r="K90">
        <v>849</v>
      </c>
      <c r="L90">
        <v>26</v>
      </c>
      <c r="M90">
        <v>1</v>
      </c>
    </row>
    <row r="91" spans="1:13" ht="14.25">
      <c r="A91" s="12"/>
      <c r="B91" s="12"/>
      <c r="C91" s="12" t="str">
        <f>VLOOKUP(M91,'[1]Valuation bands'!$D$2:$F$26,3,FALSE)</f>
        <v>£60,000 - £69,999</v>
      </c>
      <c r="D91" s="13">
        <v>878</v>
      </c>
      <c r="E91" s="14">
        <f t="shared" si="5"/>
        <v>19706770.17500002</v>
      </c>
      <c r="F91" s="14">
        <f t="shared" si="6"/>
        <v>22445.06853644649</v>
      </c>
      <c r="G91" s="14">
        <v>57961088.75000005</v>
      </c>
      <c r="H91" s="14">
        <f t="shared" si="7"/>
        <v>66014.90746013673</v>
      </c>
      <c r="I91" s="15">
        <f t="shared" si="8"/>
        <v>0.9829157175398633</v>
      </c>
      <c r="J91" s="15">
        <f t="shared" si="9"/>
        <v>0.017084282460136675</v>
      </c>
      <c r="K91">
        <v>863</v>
      </c>
      <c r="L91">
        <v>15</v>
      </c>
      <c r="M91">
        <v>3</v>
      </c>
    </row>
    <row r="92" spans="1:13" ht="14.25">
      <c r="A92" s="12"/>
      <c r="B92" s="12"/>
      <c r="C92" s="12" t="str">
        <f>VLOOKUP(M92,'[1]Valuation bands'!$D$2:$F$26,3,FALSE)</f>
        <v>£70,000 - £79,999</v>
      </c>
      <c r="D92" s="13">
        <v>739</v>
      </c>
      <c r="E92" s="14">
        <f t="shared" si="5"/>
        <v>18108607.580200013</v>
      </c>
      <c r="F92" s="14">
        <f t="shared" si="6"/>
        <v>24504.20511529095</v>
      </c>
      <c r="G92" s="14">
        <v>53260610.53000003</v>
      </c>
      <c r="H92" s="14">
        <f t="shared" si="7"/>
        <v>72071.19151556162</v>
      </c>
      <c r="I92" s="15">
        <f t="shared" si="8"/>
        <v>0.9742895805142084</v>
      </c>
      <c r="J92" s="15">
        <f t="shared" si="9"/>
        <v>0.02571041948579161</v>
      </c>
      <c r="K92">
        <v>720</v>
      </c>
      <c r="L92">
        <v>19</v>
      </c>
      <c r="M92">
        <v>4</v>
      </c>
    </row>
    <row r="93" spans="1:13" ht="14.25">
      <c r="A93" s="12"/>
      <c r="B93" s="12"/>
      <c r="C93" s="12" t="str">
        <f>VLOOKUP(M93,'[1]Valuation bands'!$D$2:$F$26,3,FALSE)</f>
        <v>£80,000 - £89,999</v>
      </c>
      <c r="D93" s="13">
        <v>140</v>
      </c>
      <c r="E93" s="14">
        <f t="shared" si="5"/>
        <v>4065724.0392000023</v>
      </c>
      <c r="F93" s="14">
        <f t="shared" si="6"/>
        <v>29040.88599428573</v>
      </c>
      <c r="G93" s="14">
        <v>11958011.880000006</v>
      </c>
      <c r="H93" s="14">
        <f t="shared" si="7"/>
        <v>85414.37057142862</v>
      </c>
      <c r="I93" s="15">
        <f t="shared" si="8"/>
        <v>0.9928571428571429</v>
      </c>
      <c r="J93" s="15">
        <f t="shared" si="9"/>
        <v>0.007142857142857143</v>
      </c>
      <c r="K93">
        <v>139</v>
      </c>
      <c r="L93">
        <v>1</v>
      </c>
      <c r="M93">
        <v>5</v>
      </c>
    </row>
    <row r="94" spans="1:13" ht="14.25">
      <c r="A94" s="12"/>
      <c r="B94" s="12"/>
      <c r="C94" s="12" t="str">
        <f>VLOOKUP(M94,'[1]Valuation bands'!$D$2:$F$26,3,FALSE)</f>
        <v>£90,000 - £99,999</v>
      </c>
      <c r="D94" s="13">
        <v>240</v>
      </c>
      <c r="E94" s="14">
        <f t="shared" si="5"/>
        <v>7774571.355599994</v>
      </c>
      <c r="F94" s="14">
        <f t="shared" si="6"/>
        <v>32394.047314999974</v>
      </c>
      <c r="G94" s="14">
        <v>22866386.33999998</v>
      </c>
      <c r="H94" s="14">
        <f t="shared" si="7"/>
        <v>95276.60974999992</v>
      </c>
      <c r="I94" s="15">
        <f t="shared" si="8"/>
        <v>1</v>
      </c>
      <c r="J94" s="15">
        <f t="shared" si="9"/>
        <v>0</v>
      </c>
      <c r="K94">
        <v>240</v>
      </c>
      <c r="M94">
        <v>6</v>
      </c>
    </row>
    <row r="95" spans="1:13" ht="14.25">
      <c r="A95" s="12"/>
      <c r="B95" s="12" t="str">
        <f>VLOOKUP(C95,'[1]Valuation bands'!$F$2:$H$26,3,FALSE)</f>
        <v>£100,000 - £299,999</v>
      </c>
      <c r="C95" s="12" t="str">
        <f>VLOOKUP(M95,'[1]Valuation bands'!$D$2:$F$26,3,FALSE)</f>
        <v>£100,000 - £119,999</v>
      </c>
      <c r="D95" s="13">
        <v>980</v>
      </c>
      <c r="E95" s="14">
        <f t="shared" si="5"/>
        <v>35479754.449799985</v>
      </c>
      <c r="F95" s="14">
        <f t="shared" si="6"/>
        <v>36203.83107122447</v>
      </c>
      <c r="G95" s="14">
        <v>104352218.96999995</v>
      </c>
      <c r="H95" s="14">
        <f t="shared" si="7"/>
        <v>106481.85609183669</v>
      </c>
      <c r="I95" s="15">
        <f t="shared" si="8"/>
        <v>0.9938775510204082</v>
      </c>
      <c r="J95" s="15">
        <f t="shared" si="9"/>
        <v>0.006122448979591836</v>
      </c>
      <c r="K95">
        <v>974</v>
      </c>
      <c r="L95">
        <v>6</v>
      </c>
      <c r="M95">
        <v>7</v>
      </c>
    </row>
    <row r="96" spans="1:13" ht="14.25">
      <c r="A96" s="12"/>
      <c r="B96" s="12"/>
      <c r="C96" s="12" t="str">
        <f>VLOOKUP(M96,'[1]Valuation bands'!$D$2:$F$26,3,FALSE)</f>
        <v>£120,000 - £139,999</v>
      </c>
      <c r="D96" s="13">
        <v>164</v>
      </c>
      <c r="E96" s="14">
        <f t="shared" si="5"/>
        <v>6937784.194200002</v>
      </c>
      <c r="F96" s="14">
        <f t="shared" si="6"/>
        <v>42303.56215975611</v>
      </c>
      <c r="G96" s="14">
        <v>20405247.630000003</v>
      </c>
      <c r="H96" s="14">
        <f t="shared" si="7"/>
        <v>124422.24164634148</v>
      </c>
      <c r="I96" s="15">
        <f t="shared" si="8"/>
        <v>0.9939024390243902</v>
      </c>
      <c r="J96" s="15">
        <f t="shared" si="9"/>
        <v>0.006097560975609756</v>
      </c>
      <c r="K96">
        <v>163</v>
      </c>
      <c r="L96">
        <v>1</v>
      </c>
      <c r="M96">
        <v>8</v>
      </c>
    </row>
    <row r="97" spans="1:13" ht="14.25">
      <c r="A97" s="16"/>
      <c r="B97" s="16"/>
      <c r="C97" s="16" t="str">
        <f>VLOOKUP(M97,'[1]Valuation bands'!$D$2:$F$26,3,FALSE)</f>
        <v>£180,000 - £199,999</v>
      </c>
      <c r="D97" s="17">
        <v>198</v>
      </c>
      <c r="E97" s="18">
        <f t="shared" si="5"/>
        <v>13341954.249399995</v>
      </c>
      <c r="F97" s="18">
        <f t="shared" si="6"/>
        <v>67383.60732020199</v>
      </c>
      <c r="G97" s="18">
        <v>39241041.90999998</v>
      </c>
      <c r="H97" s="18">
        <f t="shared" si="7"/>
        <v>198187.08035353525</v>
      </c>
      <c r="I97" s="19">
        <f t="shared" si="8"/>
        <v>0.9949494949494949</v>
      </c>
      <c r="J97" s="19">
        <f t="shared" si="9"/>
        <v>0.005050505050505051</v>
      </c>
      <c r="K97">
        <v>197</v>
      </c>
      <c r="L97">
        <v>1</v>
      </c>
      <c r="M97">
        <v>11</v>
      </c>
    </row>
    <row r="98" spans="1:13" ht="14.25">
      <c r="A98" s="8" t="s">
        <v>26</v>
      </c>
      <c r="B98" s="8" t="str">
        <f>VLOOKUP(C98,'[1]Valuation bands'!$F$2:$H$26,3,FALSE)</f>
        <v>&lt;£50,000 - £99,999</v>
      </c>
      <c r="C98" s="8" t="str">
        <f>VLOOKUP(M98,'[1]Valuation bands'!$D$2:$F$26,3,FALSE)</f>
        <v>&lt;£50,000</v>
      </c>
      <c r="D98" s="9">
        <v>876</v>
      </c>
      <c r="E98" s="10">
        <f t="shared" si="5"/>
        <v>1466641.496400001</v>
      </c>
      <c r="F98" s="10">
        <f t="shared" si="6"/>
        <v>1674.248283561645</v>
      </c>
      <c r="G98" s="10">
        <v>4313651.460000003</v>
      </c>
      <c r="H98" s="10">
        <f t="shared" si="7"/>
        <v>4924.2596575342495</v>
      </c>
      <c r="I98" s="11">
        <f t="shared" si="8"/>
        <v>0.978310502283105</v>
      </c>
      <c r="J98" s="11">
        <f t="shared" si="9"/>
        <v>0.021689497716894976</v>
      </c>
      <c r="K98">
        <v>857</v>
      </c>
      <c r="L98">
        <v>19</v>
      </c>
      <c r="M98">
        <v>1</v>
      </c>
    </row>
    <row r="99" spans="1:13" ht="14.25">
      <c r="A99" s="12"/>
      <c r="B99" s="12"/>
      <c r="C99" s="12" t="str">
        <f>VLOOKUP(M99,'[1]Valuation bands'!$D$2:$F$26,3,FALSE)</f>
        <v>£60,000 - £69,999</v>
      </c>
      <c r="D99" s="13">
        <v>614</v>
      </c>
      <c r="E99" s="14">
        <f t="shared" si="5"/>
        <v>13858817.417999994</v>
      </c>
      <c r="F99" s="14">
        <f t="shared" si="6"/>
        <v>22571.36387296416</v>
      </c>
      <c r="G99" s="14">
        <v>40761227.69999998</v>
      </c>
      <c r="H99" s="14">
        <f t="shared" si="7"/>
        <v>66386.36433224753</v>
      </c>
      <c r="I99" s="15">
        <f t="shared" si="8"/>
        <v>0.996742671009772</v>
      </c>
      <c r="J99" s="15">
        <f t="shared" si="9"/>
        <v>0.003257328990228013</v>
      </c>
      <c r="K99">
        <v>612</v>
      </c>
      <c r="L99">
        <v>2</v>
      </c>
      <c r="M99">
        <v>3</v>
      </c>
    </row>
    <row r="100" spans="1:13" ht="14.25">
      <c r="A100" s="12"/>
      <c r="B100" s="12"/>
      <c r="C100" s="12" t="str">
        <f>VLOOKUP(M100,'[1]Valuation bands'!$D$2:$F$26,3,FALSE)</f>
        <v>£70,000 - £79,999</v>
      </c>
      <c r="D100" s="13">
        <v>1410</v>
      </c>
      <c r="E100" s="14">
        <f t="shared" si="5"/>
        <v>34593117.40299996</v>
      </c>
      <c r="F100" s="14">
        <f t="shared" si="6"/>
        <v>24534.125817730466</v>
      </c>
      <c r="G100" s="14">
        <v>101744462.94999987</v>
      </c>
      <c r="H100" s="14">
        <f t="shared" si="7"/>
        <v>72159.19358156019</v>
      </c>
      <c r="I100" s="15">
        <f t="shared" si="8"/>
        <v>0.9815602836879432</v>
      </c>
      <c r="J100" s="15">
        <f t="shared" si="9"/>
        <v>0.018439716312056736</v>
      </c>
      <c r="K100">
        <v>1384</v>
      </c>
      <c r="L100">
        <v>26</v>
      </c>
      <c r="M100">
        <v>4</v>
      </c>
    </row>
    <row r="101" spans="1:13" ht="14.25">
      <c r="A101" s="12"/>
      <c r="B101" s="12"/>
      <c r="C101" s="12" t="str">
        <f>VLOOKUP(M101,'[1]Valuation bands'!$D$2:$F$26,3,FALSE)</f>
        <v>£80,000 - £89,999</v>
      </c>
      <c r="D101" s="13">
        <v>415</v>
      </c>
      <c r="E101" s="14">
        <f t="shared" si="5"/>
        <v>11718869.124199996</v>
      </c>
      <c r="F101" s="14">
        <f t="shared" si="6"/>
        <v>28238.238853493967</v>
      </c>
      <c r="G101" s="14">
        <v>34467262.12999999</v>
      </c>
      <c r="H101" s="14">
        <f t="shared" si="7"/>
        <v>83053.64368674696</v>
      </c>
      <c r="I101" s="15">
        <f t="shared" si="8"/>
        <v>0.9975903614457832</v>
      </c>
      <c r="J101" s="15">
        <f t="shared" si="9"/>
        <v>0.0024096385542168677</v>
      </c>
      <c r="K101">
        <v>414</v>
      </c>
      <c r="L101">
        <v>1</v>
      </c>
      <c r="M101">
        <v>5</v>
      </c>
    </row>
    <row r="102" spans="1:13" ht="14.25">
      <c r="A102" s="12"/>
      <c r="B102" s="12"/>
      <c r="C102" s="12" t="str">
        <f>VLOOKUP(M102,'[1]Valuation bands'!$D$2:$F$26,3,FALSE)</f>
        <v>£90,000 - £99,999</v>
      </c>
      <c r="D102" s="13">
        <v>334</v>
      </c>
      <c r="E102" s="14">
        <f t="shared" si="5"/>
        <v>10851175.527600002</v>
      </c>
      <c r="F102" s="14">
        <f t="shared" si="6"/>
        <v>32488.54948383234</v>
      </c>
      <c r="G102" s="14">
        <v>31915222.140000004</v>
      </c>
      <c r="H102" s="14">
        <f t="shared" si="7"/>
        <v>95554.55730538923</v>
      </c>
      <c r="I102" s="15">
        <f t="shared" si="8"/>
        <v>1</v>
      </c>
      <c r="J102" s="15">
        <f t="shared" si="9"/>
        <v>0</v>
      </c>
      <c r="K102">
        <v>334</v>
      </c>
      <c r="M102">
        <v>6</v>
      </c>
    </row>
    <row r="103" spans="1:13" ht="14.25">
      <c r="A103" s="12"/>
      <c r="B103" s="12" t="str">
        <f>VLOOKUP(C103,'[1]Valuation bands'!$F$2:$H$26,3,FALSE)</f>
        <v>£100,000 - £299,999</v>
      </c>
      <c r="C103" s="12" t="str">
        <f>VLOOKUP(M103,'[1]Valuation bands'!$D$2:$F$26,3,FALSE)</f>
        <v>£100,000 - £119,999</v>
      </c>
      <c r="D103" s="13">
        <v>937</v>
      </c>
      <c r="E103" s="14">
        <f t="shared" si="5"/>
        <v>33353750.844599977</v>
      </c>
      <c r="F103" s="14">
        <f t="shared" si="6"/>
        <v>35596.3189376734</v>
      </c>
      <c r="G103" s="14">
        <v>98099267.18999992</v>
      </c>
      <c r="H103" s="14">
        <f t="shared" si="7"/>
        <v>104695.05569903941</v>
      </c>
      <c r="I103" s="15">
        <f t="shared" si="8"/>
        <v>0.9978655282817502</v>
      </c>
      <c r="J103" s="15">
        <f t="shared" si="9"/>
        <v>0.0021344717182497333</v>
      </c>
      <c r="K103">
        <v>935</v>
      </c>
      <c r="L103">
        <v>2</v>
      </c>
      <c r="M103">
        <v>7</v>
      </c>
    </row>
    <row r="104" spans="1:13" ht="14.25">
      <c r="A104" s="12"/>
      <c r="B104" s="12"/>
      <c r="C104" s="12" t="str">
        <f>VLOOKUP(M104,'[1]Valuation bands'!$D$2:$F$26,3,FALSE)</f>
        <v>£120,000 - £139,999</v>
      </c>
      <c r="D104" s="13">
        <v>380</v>
      </c>
      <c r="E104" s="14">
        <f t="shared" si="5"/>
        <v>15870795.739999998</v>
      </c>
      <c r="F104" s="14">
        <f t="shared" si="6"/>
        <v>41765.251947368415</v>
      </c>
      <c r="G104" s="14">
        <v>46678810.99999999</v>
      </c>
      <c r="H104" s="14">
        <f t="shared" si="7"/>
        <v>122838.97631578945</v>
      </c>
      <c r="I104" s="15">
        <f t="shared" si="8"/>
        <v>0.9921052631578947</v>
      </c>
      <c r="J104" s="15">
        <f t="shared" si="9"/>
        <v>0.007894736842105263</v>
      </c>
      <c r="K104">
        <v>377</v>
      </c>
      <c r="L104">
        <v>3</v>
      </c>
      <c r="M104">
        <v>8</v>
      </c>
    </row>
    <row r="105" spans="1:13" ht="14.25">
      <c r="A105" s="16"/>
      <c r="B105" s="16"/>
      <c r="C105" s="16" t="str">
        <f>VLOOKUP(M105,'[1]Valuation bands'!$D$2:$F$26,3,FALSE)</f>
        <v>£180,000 - £199,999</v>
      </c>
      <c r="D105" s="17">
        <v>16</v>
      </c>
      <c r="E105" s="18">
        <f t="shared" si="5"/>
        <v>1078179.2224</v>
      </c>
      <c r="F105" s="18">
        <f t="shared" si="6"/>
        <v>67386.2014</v>
      </c>
      <c r="G105" s="18">
        <v>3171115.36</v>
      </c>
      <c r="H105" s="18">
        <f t="shared" si="7"/>
        <v>198194.71</v>
      </c>
      <c r="I105" s="19">
        <f t="shared" si="8"/>
        <v>1</v>
      </c>
      <c r="J105" s="19">
        <f t="shared" si="9"/>
        <v>0</v>
      </c>
      <c r="K105">
        <v>16</v>
      </c>
      <c r="M105">
        <v>11</v>
      </c>
    </row>
    <row r="106" spans="1:13" ht="14.25">
      <c r="A106" s="8" t="s">
        <v>27</v>
      </c>
      <c r="B106" s="8" t="str">
        <f>VLOOKUP(C106,'[1]Valuation bands'!$F$2:$H$26,3,FALSE)</f>
        <v>&lt;£50,000 - £99,999</v>
      </c>
      <c r="C106" s="8" t="str">
        <f>VLOOKUP(M106,'[1]Valuation bands'!$D$2:$F$26,3,FALSE)</f>
        <v>&lt;£50,000</v>
      </c>
      <c r="D106" s="9">
        <v>427</v>
      </c>
      <c r="E106" s="10">
        <f t="shared" si="5"/>
        <v>600770.4391999998</v>
      </c>
      <c r="F106" s="10">
        <f t="shared" si="6"/>
        <v>1406.9565320843087</v>
      </c>
      <c r="G106" s="10">
        <v>1766971.8799999994</v>
      </c>
      <c r="H106" s="10">
        <f t="shared" si="7"/>
        <v>4138.10744730679</v>
      </c>
      <c r="I106" s="11">
        <f t="shared" si="8"/>
        <v>0.9789227166276346</v>
      </c>
      <c r="J106" s="11">
        <f t="shared" si="9"/>
        <v>0.02107728337236534</v>
      </c>
      <c r="K106">
        <v>418</v>
      </c>
      <c r="L106">
        <v>9</v>
      </c>
      <c r="M106">
        <v>1</v>
      </c>
    </row>
    <row r="107" spans="1:13" ht="14.25">
      <c r="A107" s="12"/>
      <c r="B107" s="12"/>
      <c r="C107" s="12" t="str">
        <f>VLOOKUP(M107,'[1]Valuation bands'!$D$2:$F$26,3,FALSE)</f>
        <v>£60,000 - £69,999</v>
      </c>
      <c r="D107" s="13">
        <v>444</v>
      </c>
      <c r="E107" s="14">
        <f t="shared" si="5"/>
        <v>9899599.303600004</v>
      </c>
      <c r="F107" s="14">
        <f t="shared" si="6"/>
        <v>22296.394827927936</v>
      </c>
      <c r="G107" s="14">
        <v>29116468.54000001</v>
      </c>
      <c r="H107" s="14">
        <f t="shared" si="7"/>
        <v>65577.63184684687</v>
      </c>
      <c r="I107" s="15">
        <f t="shared" si="8"/>
        <v>0.9774774774774775</v>
      </c>
      <c r="J107" s="15">
        <f t="shared" si="9"/>
        <v>0.02252252252252252</v>
      </c>
      <c r="K107">
        <v>434</v>
      </c>
      <c r="L107">
        <v>10</v>
      </c>
      <c r="M107">
        <v>3</v>
      </c>
    </row>
    <row r="108" spans="1:13" ht="14.25">
      <c r="A108" s="12"/>
      <c r="B108" s="12"/>
      <c r="C108" s="12" t="str">
        <f>VLOOKUP(M108,'[1]Valuation bands'!$D$2:$F$26,3,FALSE)</f>
        <v>£70,000 - £79,999</v>
      </c>
      <c r="D108" s="13">
        <v>663</v>
      </c>
      <c r="E108" s="14">
        <f t="shared" si="5"/>
        <v>16251664.141199991</v>
      </c>
      <c r="F108" s="14">
        <f t="shared" si="6"/>
        <v>24512.313938461524</v>
      </c>
      <c r="G108" s="14">
        <v>47799012.17999997</v>
      </c>
      <c r="H108" s="14">
        <f t="shared" si="7"/>
        <v>72095.04099547506</v>
      </c>
      <c r="I108" s="15">
        <f t="shared" si="8"/>
        <v>0.9849170437405732</v>
      </c>
      <c r="J108" s="15">
        <f t="shared" si="9"/>
        <v>0.015082956259426848</v>
      </c>
      <c r="K108">
        <v>653</v>
      </c>
      <c r="L108">
        <v>10</v>
      </c>
      <c r="M108">
        <v>4</v>
      </c>
    </row>
    <row r="109" spans="1:13" ht="14.25">
      <c r="A109" s="12"/>
      <c r="B109" s="12"/>
      <c r="C109" s="12" t="str">
        <f>VLOOKUP(M109,'[1]Valuation bands'!$D$2:$F$26,3,FALSE)</f>
        <v>£80,000 - £89,999</v>
      </c>
      <c r="D109" s="13">
        <v>245</v>
      </c>
      <c r="E109" s="14">
        <f t="shared" si="5"/>
        <v>6956277.103600003</v>
      </c>
      <c r="F109" s="14">
        <f t="shared" si="6"/>
        <v>28392.96776979593</v>
      </c>
      <c r="G109" s="14">
        <v>20459638.540000007</v>
      </c>
      <c r="H109" s="14">
        <f t="shared" si="7"/>
        <v>83508.7287346939</v>
      </c>
      <c r="I109" s="15">
        <f t="shared" si="8"/>
        <v>0.9959183673469387</v>
      </c>
      <c r="J109" s="15">
        <f t="shared" si="9"/>
        <v>0.004081632653061225</v>
      </c>
      <c r="K109">
        <v>244</v>
      </c>
      <c r="L109">
        <v>1</v>
      </c>
      <c r="M109">
        <v>5</v>
      </c>
    </row>
    <row r="110" spans="1:13" ht="14.25">
      <c r="A110" s="12"/>
      <c r="B110" s="12"/>
      <c r="C110" s="12" t="str">
        <f>VLOOKUP(M110,'[1]Valuation bands'!$D$2:$F$26,3,FALSE)</f>
        <v>£90,000 - £99,999</v>
      </c>
      <c r="D110" s="13">
        <v>123</v>
      </c>
      <c r="E110" s="14">
        <f t="shared" si="5"/>
        <v>3988037.0889999988</v>
      </c>
      <c r="F110" s="14">
        <f t="shared" si="6"/>
        <v>32423.06576422763</v>
      </c>
      <c r="G110" s="14">
        <v>11729520.849999996</v>
      </c>
      <c r="H110" s="14">
        <f t="shared" si="7"/>
        <v>95361.95813008127</v>
      </c>
      <c r="I110" s="15">
        <f t="shared" si="8"/>
        <v>0.991869918699187</v>
      </c>
      <c r="J110" s="15">
        <f t="shared" si="9"/>
        <v>0.008130081300813009</v>
      </c>
      <c r="K110">
        <v>122</v>
      </c>
      <c r="L110">
        <v>1</v>
      </c>
      <c r="M110">
        <v>6</v>
      </c>
    </row>
    <row r="111" spans="1:13" ht="14.25">
      <c r="A111" s="12"/>
      <c r="B111" s="12" t="str">
        <f>VLOOKUP(C111,'[1]Valuation bands'!$F$2:$H$26,3,FALSE)</f>
        <v>£100,000 - £299,999</v>
      </c>
      <c r="C111" s="12" t="str">
        <f>VLOOKUP(M111,'[1]Valuation bands'!$D$2:$F$26,3,FALSE)</f>
        <v>£100,000 - £119,999</v>
      </c>
      <c r="D111" s="13">
        <v>1773</v>
      </c>
      <c r="E111" s="14">
        <f t="shared" si="5"/>
        <v>63978149.928</v>
      </c>
      <c r="F111" s="14">
        <f t="shared" si="6"/>
        <v>36084.686930626056</v>
      </c>
      <c r="G111" s="14">
        <v>188171029.2</v>
      </c>
      <c r="H111" s="14">
        <f t="shared" si="7"/>
        <v>106131.43214890016</v>
      </c>
      <c r="I111" s="15">
        <f t="shared" si="8"/>
        <v>0.9977439368302312</v>
      </c>
      <c r="J111" s="15">
        <f t="shared" si="9"/>
        <v>0.0022560631697687537</v>
      </c>
      <c r="K111">
        <v>1769</v>
      </c>
      <c r="L111">
        <v>4</v>
      </c>
      <c r="M111">
        <v>7</v>
      </c>
    </row>
    <row r="112" spans="1:13" ht="14.25">
      <c r="A112" s="12"/>
      <c r="B112" s="12"/>
      <c r="C112" s="12" t="str">
        <f>VLOOKUP(M112,'[1]Valuation bands'!$D$2:$F$26,3,FALSE)</f>
        <v>£120,000 - £139,999</v>
      </c>
      <c r="D112" s="13">
        <v>134</v>
      </c>
      <c r="E112" s="14">
        <f t="shared" si="5"/>
        <v>5627108.5144000035</v>
      </c>
      <c r="F112" s="14">
        <f t="shared" si="6"/>
        <v>41993.347122388084</v>
      </c>
      <c r="G112" s="14">
        <v>16550319.16000001</v>
      </c>
      <c r="H112" s="14">
        <f t="shared" si="7"/>
        <v>123509.84447761202</v>
      </c>
      <c r="I112" s="15">
        <f t="shared" si="8"/>
        <v>1</v>
      </c>
      <c r="J112" s="15">
        <f t="shared" si="9"/>
        <v>0</v>
      </c>
      <c r="K112">
        <v>134</v>
      </c>
      <c r="M112">
        <v>8</v>
      </c>
    </row>
    <row r="113" spans="1:13" ht="14.25">
      <c r="A113" s="16"/>
      <c r="B113" s="16"/>
      <c r="C113" s="16" t="str">
        <f>VLOOKUP(M113,'[1]Valuation bands'!$D$2:$F$26,3,FALSE)</f>
        <v>£180,000 - £199,999</v>
      </c>
      <c r="D113" s="17">
        <v>37</v>
      </c>
      <c r="E113" s="18">
        <f t="shared" si="5"/>
        <v>2493050.435200002</v>
      </c>
      <c r="F113" s="18">
        <f t="shared" si="6"/>
        <v>67379.74149189195</v>
      </c>
      <c r="G113" s="18">
        <v>7332501.280000006</v>
      </c>
      <c r="H113" s="18">
        <f t="shared" si="7"/>
        <v>198175.7102702704</v>
      </c>
      <c r="I113" s="19">
        <f t="shared" si="8"/>
        <v>1</v>
      </c>
      <c r="J113" s="19">
        <f t="shared" si="9"/>
        <v>0</v>
      </c>
      <c r="K113">
        <v>37</v>
      </c>
      <c r="M113">
        <v>11</v>
      </c>
    </row>
    <row r="114" spans="1:13" ht="14.25">
      <c r="A114" s="8" t="s">
        <v>28</v>
      </c>
      <c r="B114" s="8" t="str">
        <f>VLOOKUP(C114,'[1]Valuation bands'!$F$2:$H$26,3,FALSE)</f>
        <v>&lt;£50,000 - £99,999</v>
      </c>
      <c r="C114" s="8" t="str">
        <f>VLOOKUP(M114,'[1]Valuation bands'!$D$2:$F$26,3,FALSE)</f>
        <v>&lt;£50,000</v>
      </c>
      <c r="D114" s="9">
        <v>137</v>
      </c>
      <c r="E114" s="10">
        <f t="shared" si="5"/>
        <v>513924.69139999995</v>
      </c>
      <c r="F114" s="10">
        <f t="shared" si="6"/>
        <v>3751.275119708029</v>
      </c>
      <c r="G114" s="10">
        <v>1511543.2099999997</v>
      </c>
      <c r="H114" s="10">
        <f t="shared" si="7"/>
        <v>11033.162116788319</v>
      </c>
      <c r="I114" s="11">
        <f t="shared" si="8"/>
        <v>0.9781021897810219</v>
      </c>
      <c r="J114" s="11">
        <f t="shared" si="9"/>
        <v>0.021897810218978103</v>
      </c>
      <c r="K114">
        <v>134</v>
      </c>
      <c r="L114">
        <v>3</v>
      </c>
      <c r="M114">
        <v>1</v>
      </c>
    </row>
    <row r="115" spans="1:13" ht="14.25">
      <c r="A115" s="12"/>
      <c r="B115" s="12"/>
      <c r="C115" s="12" t="str">
        <f>VLOOKUP(M115,'[1]Valuation bands'!$D$2:$F$26,3,FALSE)</f>
        <v>£60,000 - £69,999</v>
      </c>
      <c r="D115" s="13">
        <v>228</v>
      </c>
      <c r="E115" s="14">
        <f t="shared" si="5"/>
        <v>5218565.813200001</v>
      </c>
      <c r="F115" s="14">
        <f t="shared" si="6"/>
        <v>22888.44654912281</v>
      </c>
      <c r="G115" s="14">
        <v>15348722.98</v>
      </c>
      <c r="H115" s="14">
        <f t="shared" si="7"/>
        <v>67318.96043859649</v>
      </c>
      <c r="I115" s="15">
        <f t="shared" si="8"/>
        <v>0.9956140350877193</v>
      </c>
      <c r="J115" s="15">
        <f t="shared" si="9"/>
        <v>0.0043859649122807015</v>
      </c>
      <c r="K115">
        <v>227</v>
      </c>
      <c r="L115">
        <v>1</v>
      </c>
      <c r="M115">
        <v>3</v>
      </c>
    </row>
    <row r="116" spans="1:13" ht="14.25">
      <c r="A116" s="12"/>
      <c r="B116" s="12"/>
      <c r="C116" s="12" t="str">
        <f>VLOOKUP(M116,'[1]Valuation bands'!$D$2:$F$26,3,FALSE)</f>
        <v>£70,000 - £79,999</v>
      </c>
      <c r="D116" s="13">
        <v>897</v>
      </c>
      <c r="E116" s="14">
        <f t="shared" si="5"/>
        <v>21870680.35640002</v>
      </c>
      <c r="F116" s="14">
        <f t="shared" si="6"/>
        <v>24382.029382831683</v>
      </c>
      <c r="G116" s="14">
        <v>64325530.46000006</v>
      </c>
      <c r="H116" s="14">
        <f t="shared" si="7"/>
        <v>71711.85112597555</v>
      </c>
      <c r="I116" s="15">
        <f t="shared" si="8"/>
        <v>0.992196209587514</v>
      </c>
      <c r="J116" s="15">
        <f t="shared" si="9"/>
        <v>0.007803790412486065</v>
      </c>
      <c r="K116">
        <v>890</v>
      </c>
      <c r="L116">
        <v>7</v>
      </c>
      <c r="M116">
        <v>4</v>
      </c>
    </row>
    <row r="117" spans="1:13" ht="14.25">
      <c r="A117" s="12"/>
      <c r="B117" s="12"/>
      <c r="C117" s="12" t="str">
        <f>VLOOKUP(M117,'[1]Valuation bands'!$D$2:$F$26,3,FALSE)</f>
        <v>£80,000 - £89,999</v>
      </c>
      <c r="D117" s="13">
        <v>322</v>
      </c>
      <c r="E117" s="14">
        <f t="shared" si="5"/>
        <v>9061449.694200002</v>
      </c>
      <c r="F117" s="14">
        <f t="shared" si="6"/>
        <v>28141.148118633544</v>
      </c>
      <c r="G117" s="14">
        <v>26651322.630000003</v>
      </c>
      <c r="H117" s="14">
        <f t="shared" si="7"/>
        <v>82768.08270186336</v>
      </c>
      <c r="I117" s="15">
        <f t="shared" si="8"/>
        <v>0.9968944099378882</v>
      </c>
      <c r="J117" s="15">
        <f t="shared" si="9"/>
        <v>0.003105590062111801</v>
      </c>
      <c r="K117">
        <v>321</v>
      </c>
      <c r="L117">
        <v>1</v>
      </c>
      <c r="M117">
        <v>5</v>
      </c>
    </row>
    <row r="118" spans="1:13" ht="14.25">
      <c r="A118" s="12"/>
      <c r="B118" s="12"/>
      <c r="C118" s="12" t="str">
        <f>VLOOKUP(M118,'[1]Valuation bands'!$D$2:$F$26,3,FALSE)</f>
        <v>£90,000 - £99,999</v>
      </c>
      <c r="D118" s="13">
        <v>102</v>
      </c>
      <c r="E118" s="14">
        <f t="shared" si="5"/>
        <v>3307637.1163999992</v>
      </c>
      <c r="F118" s="14">
        <f t="shared" si="6"/>
        <v>32427.81486666666</v>
      </c>
      <c r="G118" s="14">
        <v>9728344.459999997</v>
      </c>
      <c r="H118" s="14">
        <f t="shared" si="7"/>
        <v>95375.92607843135</v>
      </c>
      <c r="I118" s="15">
        <f t="shared" si="8"/>
        <v>1</v>
      </c>
      <c r="J118" s="15">
        <f t="shared" si="9"/>
        <v>0</v>
      </c>
      <c r="K118">
        <v>102</v>
      </c>
      <c r="M118">
        <v>6</v>
      </c>
    </row>
    <row r="119" spans="1:13" ht="14.25">
      <c r="A119" s="12"/>
      <c r="B119" s="12" t="str">
        <f>VLOOKUP(C119,'[1]Valuation bands'!$F$2:$H$26,3,FALSE)</f>
        <v>£100,000 - £299,999</v>
      </c>
      <c r="C119" s="12" t="str">
        <f>VLOOKUP(M119,'[1]Valuation bands'!$D$2:$F$26,3,FALSE)</f>
        <v>£100,000 - £119,999</v>
      </c>
      <c r="D119" s="13">
        <v>535</v>
      </c>
      <c r="E119" s="14">
        <f t="shared" si="5"/>
        <v>19293797.37239999</v>
      </c>
      <c r="F119" s="14">
        <f t="shared" si="6"/>
        <v>36063.17265869157</v>
      </c>
      <c r="G119" s="14">
        <v>56746462.85999996</v>
      </c>
      <c r="H119" s="14">
        <f t="shared" si="7"/>
        <v>106068.1548785046</v>
      </c>
      <c r="I119" s="15">
        <f t="shared" si="8"/>
        <v>0.9925233644859813</v>
      </c>
      <c r="J119" s="15">
        <f t="shared" si="9"/>
        <v>0.007476635514018692</v>
      </c>
      <c r="K119">
        <v>531</v>
      </c>
      <c r="L119">
        <v>4</v>
      </c>
      <c r="M119">
        <v>7</v>
      </c>
    </row>
    <row r="120" spans="1:13" ht="14.25">
      <c r="A120" s="16"/>
      <c r="B120" s="16"/>
      <c r="C120" s="16" t="str">
        <f>VLOOKUP(M120,'[1]Valuation bands'!$D$2:$F$26,3,FALSE)</f>
        <v>£120,000 - £139,999</v>
      </c>
      <c r="D120" s="17">
        <v>58</v>
      </c>
      <c r="E120" s="18">
        <f t="shared" si="5"/>
        <v>2472790.5695999996</v>
      </c>
      <c r="F120" s="18">
        <f t="shared" si="6"/>
        <v>42634.32016551723</v>
      </c>
      <c r="G120" s="18">
        <v>7272913.439999999</v>
      </c>
      <c r="H120" s="18">
        <f t="shared" si="7"/>
        <v>125395.0593103448</v>
      </c>
      <c r="I120" s="19">
        <f t="shared" si="8"/>
        <v>1</v>
      </c>
      <c r="J120" s="19">
        <f t="shared" si="9"/>
        <v>0</v>
      </c>
      <c r="K120">
        <v>58</v>
      </c>
      <c r="M120">
        <v>8</v>
      </c>
    </row>
    <row r="121" spans="1:13" ht="14.25">
      <c r="A121" s="8" t="s">
        <v>29</v>
      </c>
      <c r="B121" s="8" t="str">
        <f>VLOOKUP(C121,'[1]Valuation bands'!$F$2:$H$26,3,FALSE)</f>
        <v>&lt;£50,000 - £99,999</v>
      </c>
      <c r="C121" s="8" t="str">
        <f>VLOOKUP(M121,'[1]Valuation bands'!$D$2:$F$26,3,FALSE)</f>
        <v>&lt;£50,000</v>
      </c>
      <c r="D121" s="9">
        <v>426</v>
      </c>
      <c r="E121" s="10">
        <f t="shared" si="5"/>
        <v>2379595.774000001</v>
      </c>
      <c r="F121" s="10">
        <f t="shared" si="6"/>
        <v>5585.905572769956</v>
      </c>
      <c r="G121" s="10">
        <v>6998811.100000002</v>
      </c>
      <c r="H121" s="10">
        <f t="shared" si="7"/>
        <v>16429.13403755869</v>
      </c>
      <c r="I121" s="11">
        <f t="shared" si="8"/>
        <v>0.9765258215962441</v>
      </c>
      <c r="J121" s="11">
        <f t="shared" si="9"/>
        <v>0.023474178403755867</v>
      </c>
      <c r="K121">
        <v>416</v>
      </c>
      <c r="L121">
        <v>10</v>
      </c>
      <c r="M121">
        <v>1</v>
      </c>
    </row>
    <row r="122" spans="1:13" ht="14.25">
      <c r="A122" s="12"/>
      <c r="B122" s="12"/>
      <c r="C122" s="12" t="str">
        <f>VLOOKUP(M122,'[1]Valuation bands'!$D$2:$F$26,3,FALSE)</f>
        <v>£60,000 - £69,999</v>
      </c>
      <c r="D122" s="13">
        <v>318</v>
      </c>
      <c r="E122" s="14">
        <f t="shared" si="5"/>
        <v>7186908.4366000015</v>
      </c>
      <c r="F122" s="14">
        <f t="shared" si="6"/>
        <v>22600.34099559749</v>
      </c>
      <c r="G122" s="14">
        <v>21137965.990000002</v>
      </c>
      <c r="H122" s="14">
        <f t="shared" si="7"/>
        <v>66471.59116352203</v>
      </c>
      <c r="I122" s="15">
        <f t="shared" si="8"/>
        <v>0.9559748427672956</v>
      </c>
      <c r="J122" s="15">
        <f t="shared" si="9"/>
        <v>0.0440251572327044</v>
      </c>
      <c r="K122">
        <v>304</v>
      </c>
      <c r="L122">
        <v>14</v>
      </c>
      <c r="M122">
        <v>3</v>
      </c>
    </row>
    <row r="123" spans="1:13" ht="14.25">
      <c r="A123" s="12"/>
      <c r="B123" s="12"/>
      <c r="C123" s="12" t="str">
        <f>VLOOKUP(M123,'[1]Valuation bands'!$D$2:$F$26,3,FALSE)</f>
        <v>£70,000 - £79,999</v>
      </c>
      <c r="D123" s="13">
        <v>551</v>
      </c>
      <c r="E123" s="14">
        <f t="shared" si="5"/>
        <v>13478621.162800025</v>
      </c>
      <c r="F123" s="14">
        <f t="shared" si="6"/>
        <v>24462.107373502768</v>
      </c>
      <c r="G123" s="14">
        <v>39643003.42000007</v>
      </c>
      <c r="H123" s="14">
        <f t="shared" si="7"/>
        <v>71947.3746279493</v>
      </c>
      <c r="I123" s="15">
        <f t="shared" si="8"/>
        <v>0.9836660617059891</v>
      </c>
      <c r="J123" s="15">
        <f t="shared" si="9"/>
        <v>0.016333938294010888</v>
      </c>
      <c r="K123">
        <v>542</v>
      </c>
      <c r="L123">
        <v>9</v>
      </c>
      <c r="M123">
        <v>4</v>
      </c>
    </row>
    <row r="124" spans="1:13" ht="14.25">
      <c r="A124" s="12"/>
      <c r="B124" s="12"/>
      <c r="C124" s="12" t="str">
        <f>VLOOKUP(M124,'[1]Valuation bands'!$D$2:$F$26,3,FALSE)</f>
        <v>£80,000 - £89,999</v>
      </c>
      <c r="D124" s="13">
        <v>238</v>
      </c>
      <c r="E124" s="14">
        <f t="shared" si="5"/>
        <v>6757267.824200002</v>
      </c>
      <c r="F124" s="14">
        <f t="shared" si="6"/>
        <v>28391.88161428572</v>
      </c>
      <c r="G124" s="14">
        <v>19874317.130000003</v>
      </c>
      <c r="H124" s="14">
        <f t="shared" si="7"/>
        <v>83505.53415966388</v>
      </c>
      <c r="I124" s="15">
        <f t="shared" si="8"/>
        <v>0.9915966386554622</v>
      </c>
      <c r="J124" s="15">
        <f t="shared" si="9"/>
        <v>0.008403361344537815</v>
      </c>
      <c r="K124">
        <v>236</v>
      </c>
      <c r="L124">
        <v>2</v>
      </c>
      <c r="M124">
        <v>5</v>
      </c>
    </row>
    <row r="125" spans="1:13" ht="14.25">
      <c r="A125" s="12"/>
      <c r="B125" s="12"/>
      <c r="C125" s="12" t="str">
        <f>VLOOKUP(M125,'[1]Valuation bands'!$D$2:$F$26,3,FALSE)</f>
        <v>£90,000 - £99,999</v>
      </c>
      <c r="D125" s="13">
        <v>112</v>
      </c>
      <c r="E125" s="14">
        <f t="shared" si="5"/>
        <v>3633581.849600001</v>
      </c>
      <c r="F125" s="14">
        <f t="shared" si="6"/>
        <v>32442.69508571429</v>
      </c>
      <c r="G125" s="14">
        <v>10687005.440000001</v>
      </c>
      <c r="H125" s="14">
        <f t="shared" si="7"/>
        <v>95419.69142857144</v>
      </c>
      <c r="I125" s="15">
        <f t="shared" si="8"/>
        <v>1</v>
      </c>
      <c r="J125" s="15">
        <f t="shared" si="9"/>
        <v>0</v>
      </c>
      <c r="K125">
        <v>112</v>
      </c>
      <c r="M125">
        <v>6</v>
      </c>
    </row>
    <row r="126" spans="1:13" ht="14.25">
      <c r="A126" s="12"/>
      <c r="B126" s="12" t="str">
        <f>VLOOKUP(C126,'[1]Valuation bands'!$F$2:$H$26,3,FALSE)</f>
        <v>£100,000 - £299,999</v>
      </c>
      <c r="C126" s="12" t="str">
        <f>VLOOKUP(M126,'[1]Valuation bands'!$D$2:$F$26,3,FALSE)</f>
        <v>£100,000 - £119,999</v>
      </c>
      <c r="D126" s="13">
        <v>832</v>
      </c>
      <c r="E126" s="14">
        <f t="shared" si="5"/>
        <v>28739049.307399962</v>
      </c>
      <c r="F126" s="14">
        <f t="shared" si="6"/>
        <v>34542.12657139418</v>
      </c>
      <c r="G126" s="14">
        <v>84526615.60999988</v>
      </c>
      <c r="H126" s="14">
        <f t="shared" si="7"/>
        <v>101594.48991586524</v>
      </c>
      <c r="I126" s="15">
        <f t="shared" si="8"/>
        <v>0.9987980769230769</v>
      </c>
      <c r="J126" s="15">
        <f t="shared" si="9"/>
        <v>0.001201923076923077</v>
      </c>
      <c r="K126">
        <v>831</v>
      </c>
      <c r="L126">
        <v>1</v>
      </c>
      <c r="M126">
        <v>7</v>
      </c>
    </row>
    <row r="127" spans="1:13" ht="14.25">
      <c r="A127" s="12"/>
      <c r="B127" s="12"/>
      <c r="C127" s="12" t="str">
        <f>VLOOKUP(M127,'[1]Valuation bands'!$D$2:$F$26,3,FALSE)</f>
        <v>£120,000 - £139,999</v>
      </c>
      <c r="D127" s="13">
        <v>129</v>
      </c>
      <c r="E127" s="14">
        <f t="shared" si="5"/>
        <v>5295069.73</v>
      </c>
      <c r="F127" s="14">
        <f t="shared" si="6"/>
        <v>41047.052170542636</v>
      </c>
      <c r="G127" s="14">
        <v>15573734.5</v>
      </c>
      <c r="H127" s="14">
        <f t="shared" si="7"/>
        <v>120726.62403100776</v>
      </c>
      <c r="I127" s="15">
        <f t="shared" si="8"/>
        <v>0.9922480620155039</v>
      </c>
      <c r="J127" s="15">
        <f t="shared" si="9"/>
        <v>0.007751937984496124</v>
      </c>
      <c r="K127">
        <v>128</v>
      </c>
      <c r="L127">
        <v>1</v>
      </c>
      <c r="M127">
        <v>8</v>
      </c>
    </row>
    <row r="128" spans="1:13" ht="14.25">
      <c r="A128" s="16"/>
      <c r="B128" s="16"/>
      <c r="C128" s="16" t="str">
        <f>VLOOKUP(M128,'[1]Valuation bands'!$D$2:$F$26,3,FALSE)</f>
        <v>£180,000 - £199,999</v>
      </c>
      <c r="D128" s="17">
        <v>113</v>
      </c>
      <c r="E128" s="18">
        <f t="shared" si="5"/>
        <v>7614011.628999993</v>
      </c>
      <c r="F128" s="18">
        <f t="shared" si="6"/>
        <v>67380.63388495569</v>
      </c>
      <c r="G128" s="18">
        <v>22394151.84999998</v>
      </c>
      <c r="H128" s="18">
        <f t="shared" si="7"/>
        <v>198178.33495575204</v>
      </c>
      <c r="I128" s="19">
        <f t="shared" si="8"/>
        <v>1</v>
      </c>
      <c r="J128" s="19">
        <f t="shared" si="9"/>
        <v>0</v>
      </c>
      <c r="K128">
        <v>113</v>
      </c>
      <c r="M128">
        <v>11</v>
      </c>
    </row>
    <row r="129" spans="1:13" ht="14.25">
      <c r="A129" s="8" t="s">
        <v>30</v>
      </c>
      <c r="B129" s="8" t="str">
        <f>VLOOKUP(C129,'[1]Valuation bands'!$F$2:$H$26,3,FALSE)</f>
        <v>&lt;£50,000 - £99,999</v>
      </c>
      <c r="C129" s="8" t="str">
        <f>VLOOKUP(M129,'[1]Valuation bands'!$D$2:$F$26,3,FALSE)</f>
        <v>&lt;£50,000</v>
      </c>
      <c r="D129" s="9">
        <v>28</v>
      </c>
      <c r="E129" s="10">
        <f t="shared" si="5"/>
        <v>11123.732399999999</v>
      </c>
      <c r="F129" s="10">
        <f t="shared" si="6"/>
        <v>397.27615714285713</v>
      </c>
      <c r="G129" s="10">
        <v>32716.859999999997</v>
      </c>
      <c r="H129" s="10">
        <f t="shared" si="7"/>
        <v>1168.4592857142857</v>
      </c>
      <c r="I129" s="11">
        <f t="shared" si="8"/>
        <v>1</v>
      </c>
      <c r="J129" s="11">
        <f t="shared" si="9"/>
        <v>0</v>
      </c>
      <c r="K129">
        <v>28</v>
      </c>
      <c r="M129">
        <v>1</v>
      </c>
    </row>
    <row r="130" spans="1:13" ht="14.25">
      <c r="A130" s="12"/>
      <c r="B130" s="12"/>
      <c r="C130" s="12" t="str">
        <f>VLOOKUP(M130,'[1]Valuation bands'!$D$2:$F$26,3,FALSE)</f>
        <v>£60,000 - £69,999</v>
      </c>
      <c r="D130" s="13">
        <v>588</v>
      </c>
      <c r="E130" s="14">
        <f t="shared" si="5"/>
        <v>12418214.63800001</v>
      </c>
      <c r="F130" s="14">
        <f t="shared" si="6"/>
        <v>21119.41264965988</v>
      </c>
      <c r="G130" s="14">
        <v>36524160.700000025</v>
      </c>
      <c r="H130" s="14">
        <f t="shared" si="7"/>
        <v>62115.919557823174</v>
      </c>
      <c r="I130" s="15">
        <f t="shared" si="8"/>
        <v>0.9914965986394558</v>
      </c>
      <c r="J130" s="15">
        <f t="shared" si="9"/>
        <v>0.008503401360544218</v>
      </c>
      <c r="K130">
        <v>583</v>
      </c>
      <c r="L130">
        <v>5</v>
      </c>
      <c r="M130">
        <v>3</v>
      </c>
    </row>
    <row r="131" spans="1:13" ht="14.25">
      <c r="A131" s="12"/>
      <c r="B131" s="12"/>
      <c r="C131" s="12" t="str">
        <f>VLOOKUP(M131,'[1]Valuation bands'!$D$2:$F$26,3,FALSE)</f>
        <v>£70,000 - £79,999</v>
      </c>
      <c r="D131" s="13">
        <v>180</v>
      </c>
      <c r="E131" s="14">
        <f t="shared" si="5"/>
        <v>4377079.596800004</v>
      </c>
      <c r="F131" s="14">
        <f t="shared" si="6"/>
        <v>24317.108871111133</v>
      </c>
      <c r="G131" s="14">
        <v>12873763.52000001</v>
      </c>
      <c r="H131" s="14">
        <f t="shared" si="7"/>
        <v>71520.9084444445</v>
      </c>
      <c r="I131" s="15">
        <f t="shared" si="8"/>
        <v>1</v>
      </c>
      <c r="J131" s="15">
        <f t="shared" si="9"/>
        <v>0</v>
      </c>
      <c r="K131">
        <v>180</v>
      </c>
      <c r="M131">
        <v>4</v>
      </c>
    </row>
    <row r="132" spans="1:13" ht="14.25">
      <c r="A132" s="12"/>
      <c r="B132" s="12"/>
      <c r="C132" s="12" t="str">
        <f>VLOOKUP(M132,'[1]Valuation bands'!$D$2:$F$26,3,FALSE)</f>
        <v>£80,000 - £89,999</v>
      </c>
      <c r="D132" s="13">
        <v>56</v>
      </c>
      <c r="E132" s="14">
        <f t="shared" si="5"/>
        <v>1652207.8184</v>
      </c>
      <c r="F132" s="14">
        <f t="shared" si="6"/>
        <v>29503.711042857143</v>
      </c>
      <c r="G132" s="14">
        <v>4859434.76</v>
      </c>
      <c r="H132" s="14">
        <f t="shared" si="7"/>
        <v>86775.62071428572</v>
      </c>
      <c r="I132" s="15">
        <f t="shared" si="8"/>
        <v>1</v>
      </c>
      <c r="J132" s="15">
        <f t="shared" si="9"/>
        <v>0</v>
      </c>
      <c r="K132">
        <v>56</v>
      </c>
      <c r="M132">
        <v>5</v>
      </c>
    </row>
    <row r="133" spans="1:13" ht="14.25">
      <c r="A133" s="12"/>
      <c r="B133" s="12" t="str">
        <f>VLOOKUP(C133,'[1]Valuation bands'!$F$2:$H$26,3,FALSE)</f>
        <v>£100,000 - £299,999</v>
      </c>
      <c r="C133" s="12" t="str">
        <f>VLOOKUP(M133,'[1]Valuation bands'!$D$2:$F$26,3,FALSE)</f>
        <v>£100,000 - £119,999</v>
      </c>
      <c r="D133" s="13">
        <v>1994</v>
      </c>
      <c r="E133" s="14">
        <f aca="true" t="shared" si="10" ref="E133:E173">+G133*0.34</f>
        <v>71148468.63920002</v>
      </c>
      <c r="F133" s="14">
        <f aca="true" t="shared" si="11" ref="F133:F173">+E133/D133</f>
        <v>35681.278154062195</v>
      </c>
      <c r="G133" s="14">
        <v>209260201.88000003</v>
      </c>
      <c r="H133" s="14">
        <f aca="true" t="shared" si="12" ref="H133:H173">+G133/D133</f>
        <v>104944.93574724173</v>
      </c>
      <c r="I133" s="15">
        <f aca="true" t="shared" si="13" ref="I133:I173">+K133/D133</f>
        <v>0.9964894684052157</v>
      </c>
      <c r="J133" s="15">
        <f aca="true" t="shared" si="14" ref="J133:J173">+L133/D133</f>
        <v>0.003510531594784353</v>
      </c>
      <c r="K133">
        <v>1987</v>
      </c>
      <c r="L133">
        <v>7</v>
      </c>
      <c r="M133">
        <v>7</v>
      </c>
    </row>
    <row r="134" spans="1:13" ht="14.25">
      <c r="A134" s="16"/>
      <c r="B134" s="16"/>
      <c r="C134" s="16" t="str">
        <f>VLOOKUP(M134,'[1]Valuation bands'!$D$2:$F$26,3,FALSE)</f>
        <v>£120,000 - £139,999</v>
      </c>
      <c r="D134" s="17">
        <v>44</v>
      </c>
      <c r="E134" s="18">
        <f t="shared" si="10"/>
        <v>1839277.4469999997</v>
      </c>
      <c r="F134" s="18">
        <f t="shared" si="11"/>
        <v>41801.7601590909</v>
      </c>
      <c r="G134" s="18">
        <v>5409639.549999999</v>
      </c>
      <c r="H134" s="18">
        <f t="shared" si="12"/>
        <v>122946.35340909088</v>
      </c>
      <c r="I134" s="19">
        <f t="shared" si="13"/>
        <v>1</v>
      </c>
      <c r="J134" s="19">
        <f t="shared" si="14"/>
        <v>0</v>
      </c>
      <c r="K134">
        <v>44</v>
      </c>
      <c r="M134">
        <v>8</v>
      </c>
    </row>
    <row r="135" spans="1:13" ht="14.25">
      <c r="A135" s="8" t="s">
        <v>31</v>
      </c>
      <c r="B135" s="8" t="str">
        <f>VLOOKUP(C135,'[1]Valuation bands'!$F$2:$H$26,3,FALSE)</f>
        <v>&lt;£50,000 - £99,999</v>
      </c>
      <c r="C135" s="8" t="str">
        <f>VLOOKUP(M135,'[1]Valuation bands'!$D$2:$F$26,3,FALSE)</f>
        <v>&lt;£50,000</v>
      </c>
      <c r="D135" s="9">
        <v>198</v>
      </c>
      <c r="E135" s="10">
        <f t="shared" si="10"/>
        <v>355860.9251999992</v>
      </c>
      <c r="F135" s="10">
        <f t="shared" si="11"/>
        <v>1797.2773999999959</v>
      </c>
      <c r="G135" s="10">
        <v>1046649.7799999976</v>
      </c>
      <c r="H135" s="10">
        <f t="shared" si="12"/>
        <v>5286.109999999988</v>
      </c>
      <c r="I135" s="11">
        <f t="shared" si="13"/>
        <v>0.9848484848484849</v>
      </c>
      <c r="J135" s="11">
        <f t="shared" si="14"/>
        <v>0.015151515151515152</v>
      </c>
      <c r="K135">
        <v>195</v>
      </c>
      <c r="L135">
        <v>3</v>
      </c>
      <c r="M135">
        <v>1</v>
      </c>
    </row>
    <row r="136" spans="1:13" ht="14.25">
      <c r="A136" s="12"/>
      <c r="B136" s="12"/>
      <c r="C136" s="12" t="str">
        <f>VLOOKUP(M136,'[1]Valuation bands'!$D$2:$F$26,3,FALSE)</f>
        <v>£60,000 - £69,999</v>
      </c>
      <c r="D136" s="13">
        <v>226</v>
      </c>
      <c r="E136" s="14">
        <f t="shared" si="10"/>
        <v>5125290.9986000005</v>
      </c>
      <c r="F136" s="14">
        <f t="shared" si="11"/>
        <v>22678.27875486726</v>
      </c>
      <c r="G136" s="14">
        <v>15074385.290000001</v>
      </c>
      <c r="H136" s="14">
        <f t="shared" si="12"/>
        <v>66700.81986725664</v>
      </c>
      <c r="I136" s="15">
        <f t="shared" si="13"/>
        <v>0.9734513274336283</v>
      </c>
      <c r="J136" s="15">
        <f t="shared" si="14"/>
        <v>0.02654867256637168</v>
      </c>
      <c r="K136">
        <v>220</v>
      </c>
      <c r="L136">
        <v>6</v>
      </c>
      <c r="M136">
        <v>3</v>
      </c>
    </row>
    <row r="137" spans="1:13" ht="14.25">
      <c r="A137" s="12"/>
      <c r="B137" s="12"/>
      <c r="C137" s="12" t="str">
        <f>VLOOKUP(M137,'[1]Valuation bands'!$D$2:$F$26,3,FALSE)</f>
        <v>£70,000 - £79,999</v>
      </c>
      <c r="D137" s="13">
        <v>548</v>
      </c>
      <c r="E137" s="14">
        <f t="shared" si="10"/>
        <v>13500454.867999997</v>
      </c>
      <c r="F137" s="14">
        <f t="shared" si="11"/>
        <v>24635.86654744525</v>
      </c>
      <c r="G137" s="14">
        <v>39707220.19999999</v>
      </c>
      <c r="H137" s="14">
        <f t="shared" si="12"/>
        <v>72458.43102189779</v>
      </c>
      <c r="I137" s="15">
        <f t="shared" si="13"/>
        <v>0.9781021897810219</v>
      </c>
      <c r="J137" s="15">
        <f t="shared" si="14"/>
        <v>0.021897810218978103</v>
      </c>
      <c r="K137">
        <v>536</v>
      </c>
      <c r="L137">
        <v>12</v>
      </c>
      <c r="M137">
        <v>4</v>
      </c>
    </row>
    <row r="138" spans="1:13" ht="14.25">
      <c r="A138" s="12"/>
      <c r="B138" s="12"/>
      <c r="C138" s="12" t="str">
        <f>VLOOKUP(M138,'[1]Valuation bands'!$D$2:$F$26,3,FALSE)</f>
        <v>£80,000 - £89,999</v>
      </c>
      <c r="D138" s="13">
        <v>214</v>
      </c>
      <c r="E138" s="14">
        <f t="shared" si="10"/>
        <v>6004425.2892</v>
      </c>
      <c r="F138" s="14">
        <f t="shared" si="11"/>
        <v>28058.062099065424</v>
      </c>
      <c r="G138" s="14">
        <v>17660074.38</v>
      </c>
      <c r="H138" s="14">
        <f t="shared" si="12"/>
        <v>82523.71205607476</v>
      </c>
      <c r="I138" s="15">
        <f t="shared" si="13"/>
        <v>0.9953271028037384</v>
      </c>
      <c r="J138" s="15">
        <f t="shared" si="14"/>
        <v>0.004672897196261682</v>
      </c>
      <c r="K138">
        <v>213</v>
      </c>
      <c r="L138">
        <v>1</v>
      </c>
      <c r="M138">
        <v>5</v>
      </c>
    </row>
    <row r="139" spans="1:13" ht="14.25">
      <c r="A139" s="12"/>
      <c r="B139" s="12"/>
      <c r="C139" s="12" t="str">
        <f>VLOOKUP(M139,'[1]Valuation bands'!$D$2:$F$26,3,FALSE)</f>
        <v>£90,000 - £99,999</v>
      </c>
      <c r="D139" s="13">
        <v>13</v>
      </c>
      <c r="E139" s="14">
        <f t="shared" si="10"/>
        <v>435284.49000000005</v>
      </c>
      <c r="F139" s="14">
        <f t="shared" si="11"/>
        <v>33483.42230769231</v>
      </c>
      <c r="G139" s="14">
        <v>1280248.5</v>
      </c>
      <c r="H139" s="14">
        <f t="shared" si="12"/>
        <v>98480.65384615384</v>
      </c>
      <c r="I139" s="15">
        <f t="shared" si="13"/>
        <v>1</v>
      </c>
      <c r="J139" s="15">
        <f t="shared" si="14"/>
        <v>0</v>
      </c>
      <c r="K139">
        <v>13</v>
      </c>
      <c r="M139">
        <v>6</v>
      </c>
    </row>
    <row r="140" spans="1:13" ht="14.25">
      <c r="A140" s="12"/>
      <c r="B140" s="12" t="str">
        <f>VLOOKUP(C140,'[1]Valuation bands'!$F$2:$H$26,3,FALSE)</f>
        <v>£100,000 - £299,999</v>
      </c>
      <c r="C140" s="12" t="str">
        <f>VLOOKUP(M140,'[1]Valuation bands'!$D$2:$F$26,3,FALSE)</f>
        <v>£100,000 - £119,999</v>
      </c>
      <c r="D140" s="13">
        <v>1211</v>
      </c>
      <c r="E140" s="14">
        <f t="shared" si="10"/>
        <v>41975522.8612</v>
      </c>
      <c r="F140" s="14">
        <f t="shared" si="11"/>
        <v>34661.86858893476</v>
      </c>
      <c r="G140" s="14">
        <v>123457420.17999998</v>
      </c>
      <c r="H140" s="14">
        <f t="shared" si="12"/>
        <v>101946.67232039635</v>
      </c>
      <c r="I140" s="15">
        <f t="shared" si="13"/>
        <v>0.9933938893476466</v>
      </c>
      <c r="J140" s="15">
        <f t="shared" si="14"/>
        <v>0.006606110652353427</v>
      </c>
      <c r="K140">
        <v>1203</v>
      </c>
      <c r="L140">
        <v>8</v>
      </c>
      <c r="M140">
        <v>7</v>
      </c>
    </row>
    <row r="141" spans="1:13" ht="14.25">
      <c r="A141" s="16"/>
      <c r="B141" s="16"/>
      <c r="C141" s="16" t="str">
        <f>VLOOKUP(M141,'[1]Valuation bands'!$D$2:$F$26,3,FALSE)</f>
        <v>£120,000 - £139,999</v>
      </c>
      <c r="D141" s="17">
        <v>64</v>
      </c>
      <c r="E141" s="18">
        <f t="shared" si="10"/>
        <v>2748189.3455999997</v>
      </c>
      <c r="F141" s="18">
        <f t="shared" si="11"/>
        <v>42940.458524999995</v>
      </c>
      <c r="G141" s="18">
        <v>8082909.839999999</v>
      </c>
      <c r="H141" s="18">
        <f t="shared" si="12"/>
        <v>126295.46624999998</v>
      </c>
      <c r="I141" s="19">
        <f t="shared" si="13"/>
        <v>0.984375</v>
      </c>
      <c r="J141" s="19">
        <f t="shared" si="14"/>
        <v>0.015625</v>
      </c>
      <c r="K141">
        <v>63</v>
      </c>
      <c r="L141">
        <v>1</v>
      </c>
      <c r="M141">
        <v>8</v>
      </c>
    </row>
    <row r="142" spans="1:13" ht="14.25">
      <c r="A142" s="8" t="s">
        <v>32</v>
      </c>
      <c r="B142" s="8" t="str">
        <f>VLOOKUP(C142,'[1]Valuation bands'!$F$2:$H$26,3,FALSE)</f>
        <v>&lt;£50,000 - £99,999</v>
      </c>
      <c r="C142" s="8" t="str">
        <f>VLOOKUP(M142,'[1]Valuation bands'!$D$2:$F$26,3,FALSE)</f>
        <v>&lt;£50,000</v>
      </c>
      <c r="D142" s="9">
        <v>838</v>
      </c>
      <c r="E142" s="10">
        <f t="shared" si="10"/>
        <v>8037702.856799981</v>
      </c>
      <c r="F142" s="10">
        <f t="shared" si="11"/>
        <v>9591.530855369905</v>
      </c>
      <c r="G142" s="10">
        <v>23640302.51999994</v>
      </c>
      <c r="H142" s="10">
        <f t="shared" si="12"/>
        <v>28210.38486873501</v>
      </c>
      <c r="I142" s="11">
        <f t="shared" si="13"/>
        <v>0.9844868735083532</v>
      </c>
      <c r="J142" s="11">
        <f t="shared" si="14"/>
        <v>0.015513126491646777</v>
      </c>
      <c r="K142">
        <v>825</v>
      </c>
      <c r="L142">
        <v>13</v>
      </c>
      <c r="M142">
        <v>1</v>
      </c>
    </row>
    <row r="143" spans="1:13" ht="14.25">
      <c r="A143" s="12"/>
      <c r="B143" s="12"/>
      <c r="C143" s="12" t="str">
        <f>VLOOKUP(M143,'[1]Valuation bands'!$D$2:$F$26,3,FALSE)</f>
        <v>£60,000 - £69,999</v>
      </c>
      <c r="D143" s="13">
        <v>124</v>
      </c>
      <c r="E143" s="14">
        <f t="shared" si="10"/>
        <v>2605005.5434000003</v>
      </c>
      <c r="F143" s="14">
        <f t="shared" si="11"/>
        <v>21008.109220967744</v>
      </c>
      <c r="G143" s="14">
        <v>7661781.010000001</v>
      </c>
      <c r="H143" s="14">
        <f t="shared" si="12"/>
        <v>61788.55653225807</v>
      </c>
      <c r="I143" s="15">
        <f t="shared" si="13"/>
        <v>0.9516129032258065</v>
      </c>
      <c r="J143" s="15">
        <f t="shared" si="14"/>
        <v>0.04838709677419355</v>
      </c>
      <c r="K143">
        <v>118</v>
      </c>
      <c r="L143">
        <v>6</v>
      </c>
      <c r="M143">
        <v>3</v>
      </c>
    </row>
    <row r="144" spans="1:13" ht="14.25">
      <c r="A144" s="12"/>
      <c r="B144" s="12"/>
      <c r="C144" s="12" t="str">
        <f>VLOOKUP(M144,'[1]Valuation bands'!$D$2:$F$26,3,FALSE)</f>
        <v>£70,000 - £79,999</v>
      </c>
      <c r="D144" s="13">
        <v>632</v>
      </c>
      <c r="E144" s="14">
        <f t="shared" si="10"/>
        <v>15612681.839800006</v>
      </c>
      <c r="F144" s="14">
        <f t="shared" si="11"/>
        <v>24703.61050601267</v>
      </c>
      <c r="G144" s="14">
        <v>45919652.47000001</v>
      </c>
      <c r="H144" s="14">
        <f t="shared" si="12"/>
        <v>72657.67795886078</v>
      </c>
      <c r="I144" s="15">
        <f t="shared" si="13"/>
        <v>0.9936708860759493</v>
      </c>
      <c r="J144" s="15">
        <f t="shared" si="14"/>
        <v>0.006329113924050633</v>
      </c>
      <c r="K144">
        <v>628</v>
      </c>
      <c r="L144">
        <v>4</v>
      </c>
      <c r="M144">
        <v>4</v>
      </c>
    </row>
    <row r="145" spans="1:13" ht="14.25">
      <c r="A145" s="12"/>
      <c r="B145" s="12"/>
      <c r="C145" s="12" t="str">
        <f>VLOOKUP(M145,'[1]Valuation bands'!$D$2:$F$26,3,FALSE)</f>
        <v>£80,000 - £89,999</v>
      </c>
      <c r="D145" s="13">
        <v>28</v>
      </c>
      <c r="E145" s="14">
        <f t="shared" si="10"/>
        <v>829710.2756</v>
      </c>
      <c r="F145" s="14">
        <f t="shared" si="11"/>
        <v>29632.509842857144</v>
      </c>
      <c r="G145" s="14">
        <v>2440324.34</v>
      </c>
      <c r="H145" s="14">
        <f t="shared" si="12"/>
        <v>87154.44071428571</v>
      </c>
      <c r="I145" s="15">
        <f t="shared" si="13"/>
        <v>1</v>
      </c>
      <c r="J145" s="15">
        <f t="shared" si="14"/>
        <v>0</v>
      </c>
      <c r="K145">
        <v>28</v>
      </c>
      <c r="M145">
        <v>5</v>
      </c>
    </row>
    <row r="146" spans="1:13" ht="14.25">
      <c r="A146" s="12"/>
      <c r="B146" s="12"/>
      <c r="C146" s="12" t="str">
        <f>VLOOKUP(M146,'[1]Valuation bands'!$D$2:$F$26,3,FALSE)</f>
        <v>£90,000 - £99,999</v>
      </c>
      <c r="D146" s="13">
        <v>65</v>
      </c>
      <c r="E146" s="14">
        <f t="shared" si="10"/>
        <v>2096335.6404000006</v>
      </c>
      <c r="F146" s="14">
        <f t="shared" si="11"/>
        <v>32251.317544615395</v>
      </c>
      <c r="G146" s="14">
        <v>6165693.060000001</v>
      </c>
      <c r="H146" s="14">
        <f t="shared" si="12"/>
        <v>94856.81630769232</v>
      </c>
      <c r="I146" s="15">
        <f t="shared" si="13"/>
        <v>1</v>
      </c>
      <c r="J146" s="15">
        <f t="shared" si="14"/>
        <v>0</v>
      </c>
      <c r="K146">
        <v>65</v>
      </c>
      <c r="M146">
        <v>6</v>
      </c>
    </row>
    <row r="147" spans="1:13" ht="14.25">
      <c r="A147" s="12"/>
      <c r="B147" s="12" t="str">
        <f>VLOOKUP(C147,'[1]Valuation bands'!$F$2:$H$26,3,FALSE)</f>
        <v>£100,000 - £299,999</v>
      </c>
      <c r="C147" s="12" t="str">
        <f>VLOOKUP(M147,'[1]Valuation bands'!$D$2:$F$26,3,FALSE)</f>
        <v>£100,000 - £119,999</v>
      </c>
      <c r="D147" s="13">
        <v>188</v>
      </c>
      <c r="E147" s="14">
        <f t="shared" si="10"/>
        <v>6548042.432200002</v>
      </c>
      <c r="F147" s="14">
        <f t="shared" si="11"/>
        <v>34830.01293723405</v>
      </c>
      <c r="G147" s="14">
        <v>19258948.330000002</v>
      </c>
      <c r="H147" s="14">
        <f t="shared" si="12"/>
        <v>102441.2145212766</v>
      </c>
      <c r="I147" s="15">
        <f t="shared" si="13"/>
        <v>1</v>
      </c>
      <c r="J147" s="15">
        <f t="shared" si="14"/>
        <v>0</v>
      </c>
      <c r="K147">
        <v>188</v>
      </c>
      <c r="M147">
        <v>7</v>
      </c>
    </row>
    <row r="148" spans="1:13" ht="14.25">
      <c r="A148" s="12"/>
      <c r="B148" s="12"/>
      <c r="C148" s="12" t="str">
        <f>VLOOKUP(M148,'[1]Valuation bands'!$D$2:$F$26,3,FALSE)</f>
        <v>£120,000 - £139,999</v>
      </c>
      <c r="D148" s="13">
        <v>157</v>
      </c>
      <c r="E148" s="14">
        <f t="shared" si="10"/>
        <v>6437788.653400004</v>
      </c>
      <c r="F148" s="14">
        <f t="shared" si="11"/>
        <v>41005.02327006372</v>
      </c>
      <c r="G148" s="14">
        <v>18934672.51000001</v>
      </c>
      <c r="H148" s="14">
        <f t="shared" si="12"/>
        <v>120603.00961783445</v>
      </c>
      <c r="I148" s="15">
        <f t="shared" si="13"/>
        <v>1</v>
      </c>
      <c r="J148" s="15">
        <f t="shared" si="14"/>
        <v>0</v>
      </c>
      <c r="K148">
        <v>157</v>
      </c>
      <c r="M148">
        <v>8</v>
      </c>
    </row>
    <row r="149" spans="1:13" ht="14.25">
      <c r="A149" s="16"/>
      <c r="B149" s="16"/>
      <c r="C149" s="16" t="str">
        <f>VLOOKUP(M149,'[1]Valuation bands'!$D$2:$F$26,3,FALSE)</f>
        <v>£180,000 - £199,999</v>
      </c>
      <c r="D149" s="17">
        <v>25</v>
      </c>
      <c r="E149" s="18">
        <f t="shared" si="10"/>
        <v>1684221.6404000004</v>
      </c>
      <c r="F149" s="18">
        <f t="shared" si="11"/>
        <v>67368.86561600001</v>
      </c>
      <c r="G149" s="18">
        <v>4953593.0600000005</v>
      </c>
      <c r="H149" s="18">
        <f t="shared" si="12"/>
        <v>198143.72240000003</v>
      </c>
      <c r="I149" s="19">
        <f t="shared" si="13"/>
        <v>1</v>
      </c>
      <c r="J149" s="19">
        <f t="shared" si="14"/>
        <v>0</v>
      </c>
      <c r="K149">
        <v>25</v>
      </c>
      <c r="M149">
        <v>11</v>
      </c>
    </row>
    <row r="150" spans="1:13" ht="14.25">
      <c r="A150" s="8" t="s">
        <v>33</v>
      </c>
      <c r="B150" s="8" t="str">
        <f>VLOOKUP(C150,'[1]Valuation bands'!$F$2:$H$26,3,FALSE)</f>
        <v>&lt;£50,000 - £99,999</v>
      </c>
      <c r="C150" s="8" t="str">
        <f>VLOOKUP(M150,'[1]Valuation bands'!$D$2:$F$26,3,FALSE)</f>
        <v>&lt;£50,000</v>
      </c>
      <c r="D150" s="9">
        <v>991</v>
      </c>
      <c r="E150" s="10">
        <f t="shared" si="10"/>
        <v>11045260.2164</v>
      </c>
      <c r="F150" s="10">
        <f t="shared" si="11"/>
        <v>11145.570349545913</v>
      </c>
      <c r="G150" s="10">
        <v>32486059.459999993</v>
      </c>
      <c r="H150" s="10">
        <f t="shared" si="12"/>
        <v>32781.089263370326</v>
      </c>
      <c r="I150" s="11">
        <f t="shared" si="13"/>
        <v>0.9818365287588294</v>
      </c>
      <c r="J150" s="11">
        <f t="shared" si="14"/>
        <v>0.018163471241170535</v>
      </c>
      <c r="K150">
        <v>973</v>
      </c>
      <c r="L150">
        <v>18</v>
      </c>
      <c r="M150">
        <v>1</v>
      </c>
    </row>
    <row r="151" spans="1:13" ht="14.25">
      <c r="A151" s="12"/>
      <c r="B151" s="12"/>
      <c r="C151" s="12" t="str">
        <f>VLOOKUP(M151,'[1]Valuation bands'!$D$2:$F$26,3,FALSE)</f>
        <v>£60,000 - £69,999</v>
      </c>
      <c r="D151" s="13">
        <v>269</v>
      </c>
      <c r="E151" s="14">
        <f t="shared" si="10"/>
        <v>5680418.263600002</v>
      </c>
      <c r="F151" s="14">
        <f t="shared" si="11"/>
        <v>21116.796518959116</v>
      </c>
      <c r="G151" s="14">
        <v>16707112.540000005</v>
      </c>
      <c r="H151" s="14">
        <f t="shared" si="12"/>
        <v>62108.2250557621</v>
      </c>
      <c r="I151" s="15">
        <f t="shared" si="13"/>
        <v>0.9702602230483272</v>
      </c>
      <c r="J151" s="15">
        <f t="shared" si="14"/>
        <v>0.02973977695167286</v>
      </c>
      <c r="K151">
        <v>261</v>
      </c>
      <c r="L151">
        <v>8</v>
      </c>
      <c r="M151">
        <v>3</v>
      </c>
    </row>
    <row r="152" spans="1:13" ht="14.25">
      <c r="A152" s="12"/>
      <c r="B152" s="12"/>
      <c r="C152" s="12" t="str">
        <f>VLOOKUP(M152,'[1]Valuation bands'!$D$2:$F$26,3,FALSE)</f>
        <v>£70,000 - £79,999</v>
      </c>
      <c r="D152" s="13">
        <v>896</v>
      </c>
      <c r="E152" s="14">
        <f t="shared" si="10"/>
        <v>22105426.45780001</v>
      </c>
      <c r="F152" s="14">
        <f t="shared" si="11"/>
        <v>24671.23488593751</v>
      </c>
      <c r="G152" s="14">
        <v>65015960.17000002</v>
      </c>
      <c r="H152" s="14">
        <f t="shared" si="12"/>
        <v>72562.45554687502</v>
      </c>
      <c r="I152" s="15">
        <f t="shared" si="13"/>
        <v>0.9955357142857143</v>
      </c>
      <c r="J152" s="15">
        <f t="shared" si="14"/>
        <v>0.004464285714285714</v>
      </c>
      <c r="K152">
        <v>892</v>
      </c>
      <c r="L152">
        <v>4</v>
      </c>
      <c r="M152">
        <v>4</v>
      </c>
    </row>
    <row r="153" spans="1:13" ht="14.25">
      <c r="A153" s="12"/>
      <c r="B153" s="12"/>
      <c r="C153" s="12" t="str">
        <f>VLOOKUP(M153,'[1]Valuation bands'!$D$2:$F$26,3,FALSE)</f>
        <v>£80,000 - £89,999</v>
      </c>
      <c r="D153" s="13">
        <v>40</v>
      </c>
      <c r="E153" s="14">
        <f t="shared" si="10"/>
        <v>1188588.031</v>
      </c>
      <c r="F153" s="14">
        <f t="shared" si="11"/>
        <v>29714.700774999998</v>
      </c>
      <c r="G153" s="14">
        <v>3495847.1499999994</v>
      </c>
      <c r="H153" s="14">
        <f t="shared" si="12"/>
        <v>87396.17874999999</v>
      </c>
      <c r="I153" s="15">
        <f t="shared" si="13"/>
        <v>1</v>
      </c>
      <c r="J153" s="15">
        <f t="shared" si="14"/>
        <v>0</v>
      </c>
      <c r="K153">
        <v>40</v>
      </c>
      <c r="M153">
        <v>5</v>
      </c>
    </row>
    <row r="154" spans="1:13" ht="14.25">
      <c r="A154" s="12"/>
      <c r="B154" s="12"/>
      <c r="C154" s="12" t="str">
        <f>VLOOKUP(M154,'[1]Valuation bands'!$D$2:$F$26,3,FALSE)</f>
        <v>£90,000 - £99,999</v>
      </c>
      <c r="D154" s="13">
        <v>120</v>
      </c>
      <c r="E154" s="14">
        <f t="shared" si="10"/>
        <v>3839148.0936000007</v>
      </c>
      <c r="F154" s="14">
        <f t="shared" si="11"/>
        <v>31992.900780000007</v>
      </c>
      <c r="G154" s="14">
        <v>11291612.040000001</v>
      </c>
      <c r="H154" s="14">
        <f t="shared" si="12"/>
        <v>94096.767</v>
      </c>
      <c r="I154" s="15">
        <f t="shared" si="13"/>
        <v>1</v>
      </c>
      <c r="J154" s="15">
        <f t="shared" si="14"/>
        <v>0</v>
      </c>
      <c r="K154">
        <v>120</v>
      </c>
      <c r="M154">
        <v>6</v>
      </c>
    </row>
    <row r="155" spans="1:13" ht="14.25">
      <c r="A155" s="12"/>
      <c r="B155" s="12" t="str">
        <f>VLOOKUP(C155,'[1]Valuation bands'!$F$2:$H$26,3,FALSE)</f>
        <v>£100,000 - £299,999</v>
      </c>
      <c r="C155" s="12" t="str">
        <f>VLOOKUP(M155,'[1]Valuation bands'!$D$2:$F$26,3,FALSE)</f>
        <v>£100,000 - £119,999</v>
      </c>
      <c r="D155" s="13">
        <v>479</v>
      </c>
      <c r="E155" s="14">
        <f t="shared" si="10"/>
        <v>16482698.588400008</v>
      </c>
      <c r="F155" s="14">
        <f t="shared" si="11"/>
        <v>34410.64423465555</v>
      </c>
      <c r="G155" s="14">
        <v>48478525.26000002</v>
      </c>
      <c r="H155" s="14">
        <f t="shared" si="12"/>
        <v>101207.7771607516</v>
      </c>
      <c r="I155" s="15">
        <f t="shared" si="13"/>
        <v>0.9979123173277662</v>
      </c>
      <c r="J155" s="15">
        <f t="shared" si="14"/>
        <v>0.0020876826722338203</v>
      </c>
      <c r="K155">
        <v>478</v>
      </c>
      <c r="L155">
        <v>1</v>
      </c>
      <c r="M155">
        <v>7</v>
      </c>
    </row>
    <row r="156" spans="1:13" ht="14.25">
      <c r="A156" s="12"/>
      <c r="B156" s="12"/>
      <c r="C156" s="12" t="str">
        <f>VLOOKUP(M156,'[1]Valuation bands'!$D$2:$F$26,3,FALSE)</f>
        <v>£120,000 - £139,999</v>
      </c>
      <c r="D156" s="13">
        <v>183</v>
      </c>
      <c r="E156" s="14">
        <f t="shared" si="10"/>
        <v>7497881.531599994</v>
      </c>
      <c r="F156" s="14">
        <f t="shared" si="11"/>
        <v>40972.03022732237</v>
      </c>
      <c r="G156" s="14">
        <v>22052592.73999998</v>
      </c>
      <c r="H156" s="14">
        <f t="shared" si="12"/>
        <v>120505.9712568305</v>
      </c>
      <c r="I156" s="15">
        <f t="shared" si="13"/>
        <v>0.994535519125683</v>
      </c>
      <c r="J156" s="15">
        <f t="shared" si="14"/>
        <v>0.00546448087431694</v>
      </c>
      <c r="K156">
        <v>182</v>
      </c>
      <c r="L156">
        <v>1</v>
      </c>
      <c r="M156">
        <v>8</v>
      </c>
    </row>
    <row r="157" spans="1:13" ht="14.25">
      <c r="A157" s="16"/>
      <c r="B157" s="16"/>
      <c r="C157" s="16" t="str">
        <f>VLOOKUP(M157,'[1]Valuation bands'!$D$2:$F$26,3,FALSE)</f>
        <v>£180,000 - £199,999</v>
      </c>
      <c r="D157" s="17">
        <v>12</v>
      </c>
      <c r="E157" s="18">
        <f t="shared" si="10"/>
        <v>808686.6000000001</v>
      </c>
      <c r="F157" s="18">
        <f t="shared" si="11"/>
        <v>67390.55</v>
      </c>
      <c r="G157" s="18">
        <v>2378490</v>
      </c>
      <c r="H157" s="18">
        <f t="shared" si="12"/>
        <v>198207.5</v>
      </c>
      <c r="I157" s="19">
        <f t="shared" si="13"/>
        <v>1</v>
      </c>
      <c r="J157" s="19">
        <f t="shared" si="14"/>
        <v>0</v>
      </c>
      <c r="K157">
        <v>12</v>
      </c>
      <c r="M157">
        <v>11</v>
      </c>
    </row>
    <row r="158" spans="1:13" ht="14.25">
      <c r="A158" s="8" t="s">
        <v>34</v>
      </c>
      <c r="B158" s="8" t="str">
        <f>VLOOKUP(C158,'[1]Valuation bands'!$F$2:$H$26,3,FALSE)</f>
        <v>&lt;£50,000 - £99,999</v>
      </c>
      <c r="C158" s="8" t="str">
        <f>VLOOKUP(M158,'[1]Valuation bands'!$D$2:$F$26,3,FALSE)</f>
        <v>&lt;£50,000</v>
      </c>
      <c r="D158" s="9">
        <v>191</v>
      </c>
      <c r="E158" s="10">
        <f t="shared" si="10"/>
        <v>55580.34400000002</v>
      </c>
      <c r="F158" s="10">
        <f t="shared" si="11"/>
        <v>290.9965654450263</v>
      </c>
      <c r="G158" s="10">
        <v>163471.60000000003</v>
      </c>
      <c r="H158" s="10">
        <f t="shared" si="12"/>
        <v>855.8722513089007</v>
      </c>
      <c r="I158" s="11">
        <f t="shared" si="13"/>
        <v>0.9895287958115183</v>
      </c>
      <c r="J158" s="11">
        <f t="shared" si="14"/>
        <v>0.010471204188481676</v>
      </c>
      <c r="K158">
        <v>189</v>
      </c>
      <c r="L158">
        <v>2</v>
      </c>
      <c r="M158">
        <v>1</v>
      </c>
    </row>
    <row r="159" spans="1:13" ht="14.25">
      <c r="A159" s="12"/>
      <c r="B159" s="12"/>
      <c r="C159" s="12" t="str">
        <f>VLOOKUP(M159,'[1]Valuation bands'!$D$2:$F$26,3,FALSE)</f>
        <v>£60,000 - £69,999</v>
      </c>
      <c r="D159" s="13">
        <v>299</v>
      </c>
      <c r="E159" s="14">
        <f t="shared" si="10"/>
        <v>6273345.725600007</v>
      </c>
      <c r="F159" s="14">
        <f t="shared" si="11"/>
        <v>20981.089383277616</v>
      </c>
      <c r="G159" s="14">
        <v>18451016.84000002</v>
      </c>
      <c r="H159" s="14">
        <f t="shared" si="12"/>
        <v>61709.08642140475</v>
      </c>
      <c r="I159" s="15">
        <f t="shared" si="13"/>
        <v>0.9364548494983278</v>
      </c>
      <c r="J159" s="15">
        <f t="shared" si="14"/>
        <v>0.06354515050167224</v>
      </c>
      <c r="K159">
        <v>280</v>
      </c>
      <c r="L159">
        <v>19</v>
      </c>
      <c r="M159">
        <v>3</v>
      </c>
    </row>
    <row r="160" spans="1:13" ht="14.25">
      <c r="A160" s="12"/>
      <c r="B160" s="12"/>
      <c r="C160" s="12" t="str">
        <f>VLOOKUP(M160,'[1]Valuation bands'!$D$2:$F$26,3,FALSE)</f>
        <v>£70,000 - £79,999</v>
      </c>
      <c r="D160" s="13">
        <v>647</v>
      </c>
      <c r="E160" s="14">
        <f t="shared" si="10"/>
        <v>15823614.351400001</v>
      </c>
      <c r="F160" s="14">
        <f t="shared" si="11"/>
        <v>24456.90007944359</v>
      </c>
      <c r="G160" s="14">
        <v>46540042.21</v>
      </c>
      <c r="H160" s="14">
        <f t="shared" si="12"/>
        <v>71932.05905718701</v>
      </c>
      <c r="I160" s="15">
        <f t="shared" si="13"/>
        <v>0.990726429675425</v>
      </c>
      <c r="J160" s="15">
        <f t="shared" si="14"/>
        <v>0.00927357032457496</v>
      </c>
      <c r="K160">
        <v>641</v>
      </c>
      <c r="L160">
        <v>6</v>
      </c>
      <c r="M160">
        <v>4</v>
      </c>
    </row>
    <row r="161" spans="1:13" ht="14.25">
      <c r="A161" s="12"/>
      <c r="B161" s="12"/>
      <c r="C161" s="12" t="str">
        <f>VLOOKUP(M161,'[1]Valuation bands'!$D$2:$F$26,3,FALSE)</f>
        <v>£80,000 - £89,999</v>
      </c>
      <c r="D161" s="13">
        <v>80</v>
      </c>
      <c r="E161" s="14">
        <f t="shared" si="10"/>
        <v>2377799.6662</v>
      </c>
      <c r="F161" s="14">
        <f t="shared" si="11"/>
        <v>29722.4958275</v>
      </c>
      <c r="G161" s="14">
        <v>6993528.429999999</v>
      </c>
      <c r="H161" s="14">
        <f t="shared" si="12"/>
        <v>87419.10537499998</v>
      </c>
      <c r="I161" s="15">
        <f t="shared" si="13"/>
        <v>1</v>
      </c>
      <c r="J161" s="15">
        <f t="shared" si="14"/>
        <v>0</v>
      </c>
      <c r="K161">
        <v>80</v>
      </c>
      <c r="M161">
        <v>5</v>
      </c>
    </row>
    <row r="162" spans="1:13" ht="14.25">
      <c r="A162" s="12"/>
      <c r="B162" s="12"/>
      <c r="C162" s="12" t="str">
        <f>VLOOKUP(M162,'[1]Valuation bands'!$D$2:$F$26,3,FALSE)</f>
        <v>£90,000 - £99,999</v>
      </c>
      <c r="D162" s="13">
        <v>16</v>
      </c>
      <c r="E162" s="14">
        <f t="shared" si="10"/>
        <v>517154.0012000001</v>
      </c>
      <c r="F162" s="14">
        <f t="shared" si="11"/>
        <v>32322.125075000007</v>
      </c>
      <c r="G162" s="14">
        <v>1521041.1800000002</v>
      </c>
      <c r="H162" s="14">
        <f t="shared" si="12"/>
        <v>95065.07375000001</v>
      </c>
      <c r="I162" s="15">
        <f t="shared" si="13"/>
        <v>0.9375</v>
      </c>
      <c r="J162" s="15">
        <f t="shared" si="14"/>
        <v>0.0625</v>
      </c>
      <c r="K162">
        <v>15</v>
      </c>
      <c r="L162">
        <v>1</v>
      </c>
      <c r="M162">
        <v>6</v>
      </c>
    </row>
    <row r="163" spans="1:13" ht="14.25">
      <c r="A163" s="12"/>
      <c r="B163" s="12" t="str">
        <f>VLOOKUP(C163,'[1]Valuation bands'!$F$2:$H$26,3,FALSE)</f>
        <v>£100,000 - £299,999</v>
      </c>
      <c r="C163" s="12" t="str">
        <f>VLOOKUP(M163,'[1]Valuation bands'!$D$2:$F$26,3,FALSE)</f>
        <v>£100,000 - £119,999</v>
      </c>
      <c r="D163" s="13">
        <v>323</v>
      </c>
      <c r="E163" s="14">
        <f t="shared" si="10"/>
        <v>11781999.562599998</v>
      </c>
      <c r="F163" s="14">
        <f t="shared" si="11"/>
        <v>36476.778831578944</v>
      </c>
      <c r="G163" s="14">
        <v>34652939.88999999</v>
      </c>
      <c r="H163" s="14">
        <f t="shared" si="12"/>
        <v>107284.643622291</v>
      </c>
      <c r="I163" s="15">
        <f t="shared" si="13"/>
        <v>1</v>
      </c>
      <c r="J163" s="15">
        <f t="shared" si="14"/>
        <v>0</v>
      </c>
      <c r="K163">
        <v>323</v>
      </c>
      <c r="M163">
        <v>7</v>
      </c>
    </row>
    <row r="164" spans="1:13" ht="14.25">
      <c r="A164" s="12"/>
      <c r="B164" s="12"/>
      <c r="C164" s="12" t="str">
        <f>VLOOKUP(M164,'[1]Valuation bands'!$D$2:$F$26,3,FALSE)</f>
        <v>£120,000 - £139,999</v>
      </c>
      <c r="D164" s="13">
        <v>298</v>
      </c>
      <c r="E164" s="14">
        <f t="shared" si="10"/>
        <v>12637746.806999998</v>
      </c>
      <c r="F164" s="14">
        <f t="shared" si="11"/>
        <v>42408.54633221476</v>
      </c>
      <c r="G164" s="14">
        <v>37169843.54999999</v>
      </c>
      <c r="H164" s="14">
        <f t="shared" si="12"/>
        <v>124731.01862416104</v>
      </c>
      <c r="I164" s="15">
        <f t="shared" si="13"/>
        <v>1</v>
      </c>
      <c r="J164" s="15">
        <f t="shared" si="14"/>
        <v>0</v>
      </c>
      <c r="K164">
        <v>298</v>
      </c>
      <c r="M164">
        <v>8</v>
      </c>
    </row>
    <row r="165" spans="1:13" ht="14.25">
      <c r="A165" s="16"/>
      <c r="B165" s="16"/>
      <c r="C165" s="16" t="str">
        <f>VLOOKUP(M165,'[1]Valuation bands'!$D$2:$F$26,3,FALSE)</f>
        <v>£180,000 - £199,999</v>
      </c>
      <c r="D165" s="17">
        <v>14</v>
      </c>
      <c r="E165" s="18">
        <f t="shared" si="10"/>
        <v>943406.8196</v>
      </c>
      <c r="F165" s="18">
        <f t="shared" si="11"/>
        <v>67386.2014</v>
      </c>
      <c r="G165" s="18">
        <v>2774725.94</v>
      </c>
      <c r="H165" s="18">
        <f t="shared" si="12"/>
        <v>198194.71</v>
      </c>
      <c r="I165" s="19">
        <f t="shared" si="13"/>
        <v>1</v>
      </c>
      <c r="J165" s="19">
        <f t="shared" si="14"/>
        <v>0</v>
      </c>
      <c r="K165">
        <v>14</v>
      </c>
      <c r="M165">
        <v>11</v>
      </c>
    </row>
    <row r="166" spans="1:13" ht="14.25">
      <c r="A166" s="12" t="s">
        <v>35</v>
      </c>
      <c r="B166" s="12" t="str">
        <f>VLOOKUP(C166,'[1]Valuation bands'!$F$2:$H$26,3,FALSE)</f>
        <v>&lt;£50,000 - £99,999</v>
      </c>
      <c r="C166" s="12" t="str">
        <f>VLOOKUP(M166,'[1]Valuation bands'!$D$2:$F$26,3,FALSE)</f>
        <v>&lt;£50,000</v>
      </c>
      <c r="D166" s="13">
        <v>329</v>
      </c>
      <c r="E166" s="14">
        <f t="shared" si="10"/>
        <v>822737.3040000001</v>
      </c>
      <c r="F166" s="14">
        <f t="shared" si="11"/>
        <v>2500.7212887538</v>
      </c>
      <c r="G166" s="14">
        <v>2419815.6</v>
      </c>
      <c r="H166" s="14">
        <f t="shared" si="12"/>
        <v>7355.062613981763</v>
      </c>
      <c r="I166" s="15">
        <f t="shared" si="13"/>
        <v>0.9878419452887538</v>
      </c>
      <c r="J166" s="15">
        <f t="shared" si="14"/>
        <v>0.0121580547112462</v>
      </c>
      <c r="K166">
        <v>325</v>
      </c>
      <c r="L166">
        <v>4</v>
      </c>
      <c r="M166">
        <v>1</v>
      </c>
    </row>
    <row r="167" spans="1:13" ht="14.25">
      <c r="A167" s="12"/>
      <c r="B167" s="12"/>
      <c r="C167" s="12" t="str">
        <f>VLOOKUP(M167,'[1]Valuation bands'!$D$2:$F$26,3,FALSE)</f>
        <v>£60,000 - £69,999</v>
      </c>
      <c r="D167" s="13">
        <v>768</v>
      </c>
      <c r="E167" s="14">
        <f t="shared" si="10"/>
        <v>16409944.851199979</v>
      </c>
      <c r="F167" s="14">
        <f t="shared" si="11"/>
        <v>21367.11569166664</v>
      </c>
      <c r="G167" s="14">
        <v>48264543.67999993</v>
      </c>
      <c r="H167" s="14">
        <f t="shared" si="12"/>
        <v>62844.45791666658</v>
      </c>
      <c r="I167" s="15">
        <f t="shared" si="13"/>
        <v>0.9908854166666666</v>
      </c>
      <c r="J167" s="15">
        <f t="shared" si="14"/>
        <v>0.009114583333333334</v>
      </c>
      <c r="K167">
        <v>761</v>
      </c>
      <c r="L167">
        <v>7</v>
      </c>
      <c r="M167">
        <v>3</v>
      </c>
    </row>
    <row r="168" spans="1:13" ht="14.25">
      <c r="A168" s="12"/>
      <c r="B168" s="12"/>
      <c r="C168" s="12" t="str">
        <f>VLOOKUP(M168,'[1]Valuation bands'!$D$2:$F$26,3,FALSE)</f>
        <v>£70,000 - £79,999</v>
      </c>
      <c r="D168" s="13">
        <v>416</v>
      </c>
      <c r="E168" s="14">
        <f t="shared" si="10"/>
        <v>10115472.358599992</v>
      </c>
      <c r="F168" s="14">
        <f t="shared" si="11"/>
        <v>24316.039323557674</v>
      </c>
      <c r="G168" s="14">
        <v>29751389.289999977</v>
      </c>
      <c r="H168" s="14">
        <f t="shared" si="12"/>
        <v>71517.7627163461</v>
      </c>
      <c r="I168" s="15">
        <f t="shared" si="13"/>
        <v>0.9879807692307693</v>
      </c>
      <c r="J168" s="15">
        <f t="shared" si="14"/>
        <v>0.01201923076923077</v>
      </c>
      <c r="K168">
        <v>411</v>
      </c>
      <c r="L168">
        <v>5</v>
      </c>
      <c r="M168">
        <v>4</v>
      </c>
    </row>
    <row r="169" spans="1:13" ht="14.25">
      <c r="A169" s="12"/>
      <c r="B169" s="12"/>
      <c r="C169" s="12" t="str">
        <f>VLOOKUP(M169,'[1]Valuation bands'!$D$2:$F$26,3,FALSE)</f>
        <v>£80,000 - £89,999</v>
      </c>
      <c r="D169" s="13">
        <v>21</v>
      </c>
      <c r="E169" s="14">
        <f t="shared" si="10"/>
        <v>624397.2975999999</v>
      </c>
      <c r="F169" s="14">
        <f t="shared" si="11"/>
        <v>29733.204647619044</v>
      </c>
      <c r="G169" s="14">
        <v>1836462.6399999997</v>
      </c>
      <c r="H169" s="14">
        <f t="shared" si="12"/>
        <v>87450.60190476189</v>
      </c>
      <c r="I169" s="15">
        <f t="shared" si="13"/>
        <v>0.9523809523809523</v>
      </c>
      <c r="J169" s="15">
        <f t="shared" si="14"/>
        <v>0.047619047619047616</v>
      </c>
      <c r="K169">
        <v>20</v>
      </c>
      <c r="L169">
        <v>1</v>
      </c>
      <c r="M169">
        <v>5</v>
      </c>
    </row>
    <row r="170" spans="1:13" ht="14.25">
      <c r="A170" s="12"/>
      <c r="B170" s="12"/>
      <c r="C170" s="12" t="str">
        <f>VLOOKUP(M170,'[1]Valuation bands'!$D$2:$F$26,3,FALSE)</f>
        <v>£90,000 - £99,999</v>
      </c>
      <c r="D170" s="13">
        <v>255</v>
      </c>
      <c r="E170" s="14">
        <f t="shared" si="10"/>
        <v>8166783.441999998</v>
      </c>
      <c r="F170" s="14">
        <f t="shared" si="11"/>
        <v>32026.601733333326</v>
      </c>
      <c r="G170" s="14">
        <v>24019951.299999993</v>
      </c>
      <c r="H170" s="14">
        <f t="shared" si="12"/>
        <v>94195.88745098037</v>
      </c>
      <c r="I170" s="15">
        <f t="shared" si="13"/>
        <v>0.9921568627450981</v>
      </c>
      <c r="J170" s="15">
        <f t="shared" si="14"/>
        <v>0.00784313725490196</v>
      </c>
      <c r="K170">
        <v>253</v>
      </c>
      <c r="L170">
        <v>2</v>
      </c>
      <c r="M170">
        <v>6</v>
      </c>
    </row>
    <row r="171" spans="1:13" ht="14.25">
      <c r="A171" s="12"/>
      <c r="B171" s="12" t="str">
        <f>VLOOKUP(C171,'[1]Valuation bands'!$F$2:$H$26,3,FALSE)</f>
        <v>£100,000 - £299,999</v>
      </c>
      <c r="C171" s="12" t="str">
        <f>VLOOKUP(M171,'[1]Valuation bands'!$D$2:$F$26,3,FALSE)</f>
        <v>£100,000 - £119,999</v>
      </c>
      <c r="D171" s="13">
        <v>1065</v>
      </c>
      <c r="E171" s="14">
        <f t="shared" si="10"/>
        <v>37740451.07119996</v>
      </c>
      <c r="F171" s="14">
        <f t="shared" si="11"/>
        <v>35437.04325934269</v>
      </c>
      <c r="G171" s="14">
        <v>111001326.67999989</v>
      </c>
      <c r="H171" s="14">
        <f t="shared" si="12"/>
        <v>104226.59782159614</v>
      </c>
      <c r="I171" s="15">
        <f t="shared" si="13"/>
        <v>0.996244131455399</v>
      </c>
      <c r="J171" s="15">
        <f t="shared" si="14"/>
        <v>0.003755868544600939</v>
      </c>
      <c r="K171">
        <v>1061</v>
      </c>
      <c r="L171">
        <v>4</v>
      </c>
      <c r="M171">
        <v>7</v>
      </c>
    </row>
    <row r="172" spans="1:13" ht="14.25">
      <c r="A172" s="12"/>
      <c r="B172" s="12"/>
      <c r="C172" s="12" t="str">
        <f>VLOOKUP(M172,'[1]Valuation bands'!$D$2:$F$26,3,FALSE)</f>
        <v>£120,000 - £139,999</v>
      </c>
      <c r="D172" s="13">
        <v>14</v>
      </c>
      <c r="E172" s="14">
        <f t="shared" si="10"/>
        <v>589713.3807999999</v>
      </c>
      <c r="F172" s="14">
        <f t="shared" si="11"/>
        <v>42122.384342857134</v>
      </c>
      <c r="G172" s="14">
        <v>1734451.1199999996</v>
      </c>
      <c r="H172" s="14">
        <f t="shared" si="12"/>
        <v>123889.36571428568</v>
      </c>
      <c r="I172" s="15">
        <f t="shared" si="13"/>
        <v>1</v>
      </c>
      <c r="J172" s="15">
        <f t="shared" si="14"/>
        <v>0</v>
      </c>
      <c r="K172">
        <v>14</v>
      </c>
      <c r="M172">
        <v>8</v>
      </c>
    </row>
    <row r="173" spans="1:13" ht="14.25">
      <c r="A173" s="16"/>
      <c r="B173" s="16"/>
      <c r="C173" s="16" t="str">
        <f>VLOOKUP(M173,'[1]Valuation bands'!$D$2:$F$26,3,FALSE)</f>
        <v>£180,000 - £199,999</v>
      </c>
      <c r="D173" s="17">
        <v>82</v>
      </c>
      <c r="E173" s="18">
        <f t="shared" si="10"/>
        <v>5525239.628599993</v>
      </c>
      <c r="F173" s="18">
        <f t="shared" si="11"/>
        <v>67380.97108048772</v>
      </c>
      <c r="G173" s="18">
        <v>16250704.789999977</v>
      </c>
      <c r="H173" s="18">
        <f t="shared" si="12"/>
        <v>198179.3267073168</v>
      </c>
      <c r="I173" s="19">
        <f t="shared" si="13"/>
        <v>1</v>
      </c>
      <c r="J173" s="19">
        <f t="shared" si="14"/>
        <v>0</v>
      </c>
      <c r="K173">
        <v>82</v>
      </c>
      <c r="M173">
        <v>11</v>
      </c>
    </row>
    <row r="174" ht="14.25">
      <c r="D174" s="20"/>
    </row>
  </sheetData>
  <sheetProtection/>
  <mergeCells count="4">
    <mergeCell ref="E1:H1"/>
    <mergeCell ref="E2:F2"/>
    <mergeCell ref="G2:H2"/>
    <mergeCell ref="I2:J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Oakton</dc:creator>
  <cp:keywords/>
  <dc:description/>
  <cp:lastModifiedBy>Service Birmingham</cp:lastModifiedBy>
  <dcterms:created xsi:type="dcterms:W3CDTF">2016-05-03T13:40:34Z</dcterms:created>
  <dcterms:modified xsi:type="dcterms:W3CDTF">2016-05-04T09:38:17Z</dcterms:modified>
  <cp:category/>
  <cp:version/>
  <cp:contentType/>
  <cp:contentStatus/>
</cp:coreProperties>
</file>