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birminghamcitycouncil-my.sharepoint.com/personal/james_cowling_birmingham_gov_uk/Documents/Desktop/"/>
    </mc:Choice>
  </mc:AlternateContent>
  <xr:revisionPtr revIDLastSave="0" documentId="8_{4D590666-8648-4D7C-B477-B20A9863FA1A}" xr6:coauthVersionLast="47" xr6:coauthVersionMax="47" xr10:uidLastSave="{00000000-0000-0000-0000-000000000000}"/>
  <bookViews>
    <workbookView xWindow="-110" yWindow="-110" windowWidth="19420" windowHeight="10420" firstSheet="1" activeTab="2" xr2:uid="{00000000-000D-0000-FFFF-FFFF00000000}"/>
  </bookViews>
  <sheets>
    <sheet name="SASPAC" sheetId="4" state="hidden" r:id="rId1"/>
    <sheet name="Introduction " sheetId="7" r:id="rId2"/>
    <sheet name="number" sheetId="9" r:id="rId3"/>
    <sheet name="percent" sheetId="11" r:id="rId4"/>
    <sheet name="Sheet1" sheetId="8" state="hidden" r:id="rId5"/>
  </sheets>
  <definedNames>
    <definedName name="_xlnm.Print_Area" localSheetId="1">'Introduction '!$A$1:$A$45</definedName>
    <definedName name="_xlnm.Print_Area" localSheetId="2">number!$A$1:$F$91</definedName>
    <definedName name="_xlnm.Print_Area" localSheetId="3">percent!$A$1:$F$91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11" l="1"/>
  <c r="E91" i="11"/>
  <c r="D91" i="11"/>
  <c r="C91" i="11"/>
  <c r="F90" i="11"/>
  <c r="E90" i="11"/>
  <c r="D90" i="11"/>
  <c r="C90" i="11"/>
  <c r="F89" i="11"/>
  <c r="E89" i="11"/>
  <c r="D89" i="11"/>
  <c r="C89" i="11"/>
  <c r="F88" i="11"/>
  <c r="E88" i="11"/>
  <c r="D88" i="11"/>
  <c r="C88" i="11"/>
  <c r="F87" i="11"/>
  <c r="E87" i="11"/>
  <c r="D87" i="11"/>
  <c r="C87" i="11"/>
  <c r="F86" i="11"/>
  <c r="E86" i="11"/>
  <c r="D86" i="11"/>
  <c r="C86" i="11"/>
  <c r="F85" i="11"/>
  <c r="E85" i="11"/>
  <c r="D85" i="11"/>
  <c r="C85" i="11"/>
  <c r="F84" i="11"/>
  <c r="E84" i="11"/>
  <c r="D84" i="11"/>
  <c r="C84" i="11"/>
  <c r="F83" i="11"/>
  <c r="E83" i="11"/>
  <c r="D83" i="11"/>
  <c r="C83" i="11"/>
  <c r="F82" i="11"/>
  <c r="E82" i="11"/>
  <c r="D82" i="11"/>
  <c r="C82" i="11"/>
  <c r="F81" i="11"/>
  <c r="E81" i="11"/>
  <c r="D81" i="11"/>
  <c r="C81" i="11"/>
  <c r="F80" i="11"/>
  <c r="E80" i="11"/>
  <c r="D80" i="11"/>
  <c r="C80" i="11"/>
  <c r="F79" i="11"/>
  <c r="E79" i="11"/>
  <c r="D79" i="11"/>
  <c r="C79" i="11"/>
  <c r="F78" i="11"/>
  <c r="E78" i="11"/>
  <c r="D78" i="11"/>
  <c r="C78" i="11"/>
  <c r="F77" i="11"/>
  <c r="E77" i="11"/>
  <c r="D77" i="11"/>
  <c r="C77" i="11"/>
  <c r="F76" i="11"/>
  <c r="E76" i="11"/>
  <c r="D76" i="11"/>
  <c r="C76" i="11"/>
  <c r="F75" i="11"/>
  <c r="E75" i="11"/>
  <c r="D75" i="11"/>
  <c r="C75" i="11"/>
  <c r="F74" i="11"/>
  <c r="E74" i="11"/>
  <c r="D74" i="11"/>
  <c r="C74" i="11"/>
  <c r="F73" i="11"/>
  <c r="E73" i="11"/>
  <c r="D73" i="11"/>
  <c r="C73" i="11"/>
  <c r="F72" i="11"/>
  <c r="E72" i="11"/>
  <c r="D72" i="11"/>
  <c r="C72" i="11"/>
  <c r="F71" i="11"/>
  <c r="E71" i="11"/>
  <c r="D71" i="11"/>
  <c r="C71" i="11"/>
  <c r="F70" i="11"/>
  <c r="E70" i="11"/>
  <c r="D70" i="11"/>
  <c r="C70" i="11"/>
  <c r="F69" i="11"/>
  <c r="E69" i="11"/>
  <c r="D69" i="11"/>
  <c r="C69" i="11"/>
  <c r="F68" i="11"/>
  <c r="E68" i="11"/>
  <c r="D68" i="11"/>
  <c r="C68" i="11"/>
  <c r="F67" i="11"/>
  <c r="E67" i="11"/>
  <c r="D67" i="11"/>
  <c r="C67" i="11"/>
  <c r="F66" i="11"/>
  <c r="E66" i="11"/>
  <c r="D66" i="11"/>
  <c r="C66" i="11"/>
  <c r="F65" i="11"/>
  <c r="E65" i="11"/>
  <c r="D65" i="11"/>
  <c r="C65" i="11"/>
  <c r="F64" i="11"/>
  <c r="E64" i="11"/>
  <c r="D64" i="11"/>
  <c r="C64" i="11"/>
  <c r="F63" i="11"/>
  <c r="E63" i="11"/>
  <c r="D63" i="11"/>
  <c r="C63" i="11"/>
  <c r="F62" i="11"/>
  <c r="E62" i="11"/>
  <c r="D62" i="11"/>
  <c r="C62" i="11"/>
  <c r="F61" i="11"/>
  <c r="E61" i="11"/>
  <c r="D61" i="11"/>
  <c r="C61" i="11"/>
  <c r="F60" i="11"/>
  <c r="E60" i="11"/>
  <c r="D60" i="11"/>
  <c r="C60" i="11"/>
  <c r="F59" i="11"/>
  <c r="E59" i="11"/>
  <c r="D59" i="11"/>
  <c r="C59" i="11"/>
  <c r="F58" i="11"/>
  <c r="E58" i="11"/>
  <c r="D58" i="11"/>
  <c r="C58" i="11"/>
  <c r="F57" i="11"/>
  <c r="E57" i="11"/>
  <c r="D57" i="11"/>
  <c r="C57" i="11"/>
  <c r="F56" i="11"/>
  <c r="E56" i="11"/>
  <c r="D56" i="11"/>
  <c r="C56" i="11"/>
  <c r="F55" i="11"/>
  <c r="E55" i="11"/>
  <c r="D55" i="11"/>
  <c r="C55" i="11"/>
  <c r="F54" i="11"/>
  <c r="E54" i="11"/>
  <c r="D54" i="11"/>
  <c r="C54" i="11"/>
  <c r="F53" i="11"/>
  <c r="E53" i="11"/>
  <c r="D53" i="11"/>
  <c r="C53" i="11"/>
  <c r="F52" i="11"/>
  <c r="E52" i="11"/>
  <c r="D52" i="11"/>
  <c r="C52" i="11"/>
  <c r="F51" i="11"/>
  <c r="E51" i="11"/>
  <c r="D51" i="11"/>
  <c r="C51" i="11"/>
  <c r="F50" i="11"/>
  <c r="E50" i="11"/>
  <c r="D50" i="11"/>
  <c r="C50" i="11"/>
  <c r="F49" i="11"/>
  <c r="E49" i="11"/>
  <c r="D49" i="11"/>
  <c r="C49" i="11"/>
  <c r="F48" i="11"/>
  <c r="E48" i="11"/>
  <c r="D48" i="11"/>
  <c r="C48" i="11"/>
  <c r="F47" i="11"/>
  <c r="E47" i="11"/>
  <c r="D47" i="11"/>
  <c r="C47" i="11"/>
  <c r="F46" i="11"/>
  <c r="E46" i="11"/>
  <c r="D46" i="11"/>
  <c r="C46" i="11"/>
  <c r="F45" i="11"/>
  <c r="E45" i="11"/>
  <c r="D45" i="11"/>
  <c r="C45" i="11"/>
  <c r="F44" i="11"/>
  <c r="E44" i="11"/>
  <c r="D44" i="11"/>
  <c r="C44" i="11"/>
  <c r="F43" i="11"/>
  <c r="E43" i="11"/>
  <c r="D43" i="11"/>
  <c r="C43" i="11"/>
  <c r="F42" i="11"/>
  <c r="E42" i="11"/>
  <c r="D42" i="11"/>
  <c r="C42" i="11"/>
  <c r="F41" i="11"/>
  <c r="E41" i="11"/>
  <c r="D41" i="11"/>
  <c r="C41" i="11"/>
  <c r="F40" i="11"/>
  <c r="E40" i="11"/>
  <c r="D40" i="11"/>
  <c r="C40" i="11"/>
  <c r="F39" i="11"/>
  <c r="E39" i="11"/>
  <c r="D39" i="11"/>
  <c r="C39" i="11"/>
  <c r="F38" i="11"/>
  <c r="E38" i="11"/>
  <c r="D38" i="11"/>
  <c r="C38" i="11"/>
  <c r="F37" i="11"/>
  <c r="E37" i="11"/>
  <c r="D37" i="11"/>
  <c r="C37" i="11"/>
  <c r="F36" i="11"/>
  <c r="E36" i="11"/>
  <c r="D36" i="11"/>
  <c r="C36" i="11"/>
  <c r="F35" i="11"/>
  <c r="E35" i="11"/>
  <c r="D35" i="11"/>
  <c r="C35" i="11"/>
  <c r="F34" i="11"/>
  <c r="E34" i="11"/>
  <c r="D34" i="11"/>
  <c r="C34" i="11"/>
  <c r="F33" i="11"/>
  <c r="E33" i="11"/>
  <c r="D33" i="11"/>
  <c r="C33" i="11"/>
  <c r="F32" i="11"/>
  <c r="E32" i="11"/>
  <c r="D32" i="11"/>
  <c r="C32" i="11"/>
  <c r="F31" i="11"/>
  <c r="E31" i="11"/>
  <c r="D31" i="11"/>
  <c r="C31" i="11"/>
  <c r="F30" i="11"/>
  <c r="E30" i="11"/>
  <c r="D30" i="11"/>
  <c r="C30" i="11"/>
  <c r="F29" i="11"/>
  <c r="E29" i="11"/>
  <c r="D29" i="11"/>
  <c r="C29" i="11"/>
  <c r="F28" i="11"/>
  <c r="E28" i="11"/>
  <c r="D28" i="11"/>
  <c r="C28" i="11"/>
  <c r="F27" i="11"/>
  <c r="E27" i="11"/>
  <c r="D27" i="11"/>
  <c r="C27" i="11"/>
  <c r="F26" i="11"/>
  <c r="E26" i="11"/>
  <c r="D26" i="11"/>
  <c r="C26" i="11"/>
  <c r="F25" i="11"/>
  <c r="E25" i="11"/>
  <c r="D25" i="11"/>
  <c r="C25" i="11"/>
  <c r="F24" i="11"/>
  <c r="E24" i="11"/>
  <c r="D24" i="11"/>
  <c r="C24" i="11"/>
  <c r="F23" i="11"/>
  <c r="E23" i="11"/>
  <c r="D23" i="11"/>
  <c r="C23" i="11"/>
  <c r="F21" i="11"/>
  <c r="E21" i="11"/>
  <c r="D21" i="11"/>
  <c r="C21" i="11"/>
  <c r="F20" i="11"/>
  <c r="E20" i="11"/>
  <c r="D20" i="11"/>
  <c r="C20" i="11"/>
  <c r="F19" i="11"/>
  <c r="E19" i="11"/>
  <c r="D19" i="11"/>
  <c r="C19" i="11"/>
  <c r="F18" i="11"/>
  <c r="E18" i="11"/>
  <c r="D18" i="11"/>
  <c r="C18" i="11"/>
  <c r="F17" i="11"/>
  <c r="E17" i="11"/>
  <c r="D17" i="11"/>
  <c r="C17" i="11"/>
  <c r="F16" i="11"/>
  <c r="E16" i="11"/>
  <c r="D16" i="11"/>
  <c r="C16" i="11"/>
  <c r="F15" i="11"/>
  <c r="E15" i="11"/>
  <c r="D15" i="11"/>
  <c r="C15" i="11"/>
  <c r="F14" i="11"/>
  <c r="E14" i="11"/>
  <c r="D14" i="11"/>
  <c r="C14" i="11"/>
  <c r="F13" i="11"/>
  <c r="E13" i="11"/>
  <c r="D13" i="11"/>
  <c r="C13" i="11"/>
  <c r="F12" i="11"/>
  <c r="E12" i="11"/>
  <c r="D12" i="11"/>
  <c r="C12" i="11"/>
  <c r="F10" i="11"/>
  <c r="E10" i="11"/>
  <c r="D10" i="11"/>
  <c r="C10" i="11"/>
  <c r="F9" i="11"/>
  <c r="E9" i="11"/>
  <c r="D9" i="11"/>
  <c r="C9" i="11"/>
  <c r="F8" i="11"/>
  <c r="E8" i="11"/>
  <c r="D8" i="11"/>
  <c r="C8" i="11"/>
  <c r="F7" i="11"/>
  <c r="E7" i="11"/>
  <c r="D7" i="11"/>
  <c r="C7" i="11"/>
  <c r="F6" i="11"/>
  <c r="E6" i="11"/>
  <c r="D6" i="11"/>
  <c r="C6"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1" i="11"/>
  <c r="B20" i="11"/>
  <c r="B19" i="11"/>
  <c r="B18" i="11"/>
  <c r="B17" i="11"/>
  <c r="B16" i="11"/>
  <c r="B15" i="11"/>
  <c r="B14" i="11"/>
  <c r="B13" i="11"/>
  <c r="B12" i="11"/>
  <c r="B10" i="11"/>
  <c r="B9" i="11"/>
  <c r="B8" i="11"/>
  <c r="B7" i="11"/>
  <c r="B6" i="11"/>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1" i="9"/>
  <c r="B20" i="9"/>
  <c r="B19" i="9"/>
  <c r="B18" i="9"/>
  <c r="B17" i="9"/>
  <c r="B16" i="9"/>
  <c r="B15" i="9"/>
  <c r="B14" i="9"/>
  <c r="B13" i="9"/>
  <c r="B12" i="9"/>
  <c r="B10" i="9"/>
  <c r="B9" i="9"/>
  <c r="B8" i="9"/>
  <c r="B7" i="9"/>
  <c r="B6" i="9"/>
  <c r="A1" i="9"/>
</calcChain>
</file>

<file path=xl/sharedStrings.xml><?xml version="1.0" encoding="utf-8"?>
<sst xmlns="http://schemas.openxmlformats.org/spreadsheetml/2006/main" count="392" uniqueCount="288">
  <si>
    <t/>
  </si>
  <si>
    <t>England and Wales</t>
  </si>
  <si>
    <t>England</t>
  </si>
  <si>
    <t>West Midlands Region</t>
  </si>
  <si>
    <t>West Midlands County</t>
  </si>
  <si>
    <t>Birmingham</t>
  </si>
  <si>
    <t>Edgbaston</t>
  </si>
  <si>
    <t>Erdington</t>
  </si>
  <si>
    <t>Hall Green</t>
  </si>
  <si>
    <t>Hodge Hill</t>
  </si>
  <si>
    <t>Ladywood</t>
  </si>
  <si>
    <t>Northfield</t>
  </si>
  <si>
    <t>Perry Barr</t>
  </si>
  <si>
    <t>Selly Oak</t>
  </si>
  <si>
    <t>Sutton Coldfield</t>
  </si>
  <si>
    <t>Yardley</t>
  </si>
  <si>
    <t>Aston</t>
  </si>
  <si>
    <t>Bartley Green</t>
  </si>
  <si>
    <t>Billesley</t>
  </si>
  <si>
    <t>Harborne</t>
  </si>
  <si>
    <t>Kingstanding</t>
  </si>
  <si>
    <t>Nechells</t>
  </si>
  <si>
    <t>Oscott</t>
  </si>
  <si>
    <t>Quinton</t>
  </si>
  <si>
    <t>Shard End</t>
  </si>
  <si>
    <t>Sheldon</t>
  </si>
  <si>
    <t>Stockland Green</t>
  </si>
  <si>
    <t>Sutton Four Oaks</t>
  </si>
  <si>
    <t>Sutton Vesey</t>
  </si>
  <si>
    <t>Acocks Green</t>
  </si>
  <si>
    <t>Handsworth Wood</t>
  </si>
  <si>
    <t>South Yardley</t>
  </si>
  <si>
    <t>Sutton Trinity</t>
  </si>
  <si>
    <t>ZONEID</t>
  </si>
  <si>
    <t xml:space="preserve">ZONELABEL                     </t>
  </si>
  <si>
    <t>KS0170001</t>
  </si>
  <si>
    <t>KS0170002</t>
  </si>
  <si>
    <t>KS0170003</t>
  </si>
  <si>
    <t>KS0170004</t>
  </si>
  <si>
    <t>KS0170005</t>
  </si>
  <si>
    <t>KS0170006</t>
  </si>
  <si>
    <t>KS0170007</t>
  </si>
  <si>
    <t xml:space="preserve">00CNGS      </t>
  </si>
  <si>
    <t xml:space="preserve">ACOCKS GREEN                    </t>
  </si>
  <si>
    <t xml:space="preserve">00CNGT      </t>
  </si>
  <si>
    <t xml:space="preserve">ASTON                           </t>
  </si>
  <si>
    <t xml:space="preserve">00CNGU      </t>
  </si>
  <si>
    <t xml:space="preserve">BARTLEY GREEN                   </t>
  </si>
  <si>
    <t xml:space="preserve">00CNGW      </t>
  </si>
  <si>
    <t xml:space="preserve">BILLESLEY                       </t>
  </si>
  <si>
    <t xml:space="preserve">00CNGX      </t>
  </si>
  <si>
    <t xml:space="preserve">BORDESLEY GREEN                 </t>
  </si>
  <si>
    <t xml:space="preserve">00CNGY      </t>
  </si>
  <si>
    <t xml:space="preserve">BOURNVILLE                      </t>
  </si>
  <si>
    <t xml:space="preserve">00CNGZ      </t>
  </si>
  <si>
    <t xml:space="preserve">BRANDWOOD                       </t>
  </si>
  <si>
    <t xml:space="preserve">00CNHA      </t>
  </si>
  <si>
    <t xml:space="preserve">EDGBASTON                       </t>
  </si>
  <si>
    <t xml:space="preserve">00CNHB      </t>
  </si>
  <si>
    <t xml:space="preserve">ERDINGTON                       </t>
  </si>
  <si>
    <t xml:space="preserve">00CNHC      </t>
  </si>
  <si>
    <t xml:space="preserve">HALL GREEN                      </t>
  </si>
  <si>
    <t xml:space="preserve">00CNHD      </t>
  </si>
  <si>
    <t xml:space="preserve">HANDSWORTH WOOD                 </t>
  </si>
  <si>
    <t xml:space="preserve">00CNHE      </t>
  </si>
  <si>
    <t xml:space="preserve">HARBORNE                        </t>
  </si>
  <si>
    <t xml:space="preserve">00CNHF      </t>
  </si>
  <si>
    <t xml:space="preserve">HODGE HILL                      </t>
  </si>
  <si>
    <t xml:space="preserve">00CNHG      </t>
  </si>
  <si>
    <t xml:space="preserve">KINGS NORTON                    </t>
  </si>
  <si>
    <t xml:space="preserve">00CNHH      </t>
  </si>
  <si>
    <t xml:space="preserve">KINGSTANDING                    </t>
  </si>
  <si>
    <t xml:space="preserve">00CNHJ      </t>
  </si>
  <si>
    <t xml:space="preserve">LADYWOOD                        </t>
  </si>
  <si>
    <t xml:space="preserve">00CNHK      </t>
  </si>
  <si>
    <t xml:space="preserve">LONGBRIDGE                      </t>
  </si>
  <si>
    <t xml:space="preserve">00CNHL      </t>
  </si>
  <si>
    <t xml:space="preserve">LOZELLS AND EAST HANDSWORTH     </t>
  </si>
  <si>
    <t xml:space="preserve">00CNHM      </t>
  </si>
  <si>
    <t xml:space="preserve">MOSELEY AND KINGS HEATH         </t>
  </si>
  <si>
    <t xml:space="preserve">00CNHN      </t>
  </si>
  <si>
    <t xml:space="preserve">NECHELLS                        </t>
  </si>
  <si>
    <t xml:space="preserve">00CNHP      </t>
  </si>
  <si>
    <t xml:space="preserve">NORTHFIELD                      </t>
  </si>
  <si>
    <t xml:space="preserve">00CNHQ      </t>
  </si>
  <si>
    <t xml:space="preserve">OSCOTT                          </t>
  </si>
  <si>
    <t xml:space="preserve">00CNHR      </t>
  </si>
  <si>
    <t xml:space="preserve">PERRY BARR                      </t>
  </si>
  <si>
    <t xml:space="preserve">00CNHS      </t>
  </si>
  <si>
    <t xml:space="preserve">QUINTON                         </t>
  </si>
  <si>
    <t xml:space="preserve">00CNHT      </t>
  </si>
  <si>
    <t xml:space="preserve">SELLY OAK                       </t>
  </si>
  <si>
    <t xml:space="preserve">00CNHU      </t>
  </si>
  <si>
    <t xml:space="preserve">SHARD END                       </t>
  </si>
  <si>
    <t xml:space="preserve">00CNHW      </t>
  </si>
  <si>
    <t xml:space="preserve">SHELDON                         </t>
  </si>
  <si>
    <t xml:space="preserve">00CNHX      </t>
  </si>
  <si>
    <t xml:space="preserve">SOHO                            </t>
  </si>
  <si>
    <t xml:space="preserve">00CNHY      </t>
  </si>
  <si>
    <t xml:space="preserve">SOUTH YARDLEY                   </t>
  </si>
  <si>
    <t xml:space="preserve">00CNHZ      </t>
  </si>
  <si>
    <t xml:space="preserve">SPARKBROOK                      </t>
  </si>
  <si>
    <t xml:space="preserve">00CNJA      </t>
  </si>
  <si>
    <t xml:space="preserve">SPRINGFIELD                     </t>
  </si>
  <si>
    <t xml:space="preserve">00CNJB      </t>
  </si>
  <si>
    <t xml:space="preserve">STECHFORD AND YARDLEY NORTH     </t>
  </si>
  <si>
    <t xml:space="preserve">00CNJC      </t>
  </si>
  <si>
    <t xml:space="preserve">STOCKLAND GREEN                 </t>
  </si>
  <si>
    <t xml:space="preserve">00CNJD      </t>
  </si>
  <si>
    <t xml:space="preserve">SUTTON FOUR OAKS                </t>
  </si>
  <si>
    <t xml:space="preserve">00CNJE      </t>
  </si>
  <si>
    <t xml:space="preserve">SUTTON NEW HALL                 </t>
  </si>
  <si>
    <t xml:space="preserve">00CNJF      </t>
  </si>
  <si>
    <t xml:space="preserve">SUTTON TRINITY                  </t>
  </si>
  <si>
    <t xml:space="preserve">00CNJG      </t>
  </si>
  <si>
    <t xml:space="preserve">SUTTON VESEY                    </t>
  </si>
  <si>
    <t xml:space="preserve">00CNJH      </t>
  </si>
  <si>
    <t xml:space="preserve">TYBURN                          </t>
  </si>
  <si>
    <t xml:space="preserve">00CNJJ      </t>
  </si>
  <si>
    <t xml:space="preserve">WASHWOOD HEATH                  </t>
  </si>
  <si>
    <t xml:space="preserve">00CNJK      </t>
  </si>
  <si>
    <t xml:space="preserve">WEOLEY                          </t>
  </si>
  <si>
    <t>Bordesley Green</t>
  </si>
  <si>
    <t>A household is defined as one person living alone, or a group of people (not necessarily related) living at the same address who share cooking facilities and share a living room or sitting room or dining area
A household must contain at least one person whose place of usual residence is at the address. A group of short-term residents living together is not classified as a household, and neither is a group of people at an address where only visitors are staying.</t>
  </si>
  <si>
    <t xml:space="preserve">No cars or vans </t>
  </si>
  <si>
    <t xml:space="preserve">1 car or van </t>
  </si>
  <si>
    <t xml:space="preserve">2 cars or vans </t>
  </si>
  <si>
    <t xml:space="preserve">3 cars or vans </t>
  </si>
  <si>
    <t xml:space="preserve">Although the population base for enumeration included non-UK short-term residents, these are not included in the main outputs from the </t>
  </si>
  <si>
    <t xml:space="preserve">stay in the UK for a period of 12 months or more, or had a permanent UK address and was outside the UK and intended to be outside </t>
  </si>
  <si>
    <t>the UK for less than 12 months.</t>
  </si>
  <si>
    <t>Terms and Conditions</t>
  </si>
  <si>
    <t>1. All material on the Office for National Statistics (ONS) website is subject to Crown Copyright protection unless otherwise indicated.</t>
  </si>
  <si>
    <t xml:space="preserve">2. These statistics may be used, excluding logos, under the terms of the Open Government Licence. </t>
  </si>
  <si>
    <t>0121 303 4208</t>
  </si>
  <si>
    <t>brenda.henry@birmingham.gov.uk</t>
  </si>
  <si>
    <t>Allens Cross</t>
  </si>
  <si>
    <t>Alum Rock</t>
  </si>
  <si>
    <t>Balsall Heath West</t>
  </si>
  <si>
    <t>Birchfield</t>
  </si>
  <si>
    <t>Bordesley &amp; Highgate</t>
  </si>
  <si>
    <t>Bournbrook &amp; Selly Park</t>
  </si>
  <si>
    <t>Bournville &amp; Cotteridge</t>
  </si>
  <si>
    <t>Brandwood &amp; King's Heath</t>
  </si>
  <si>
    <t>Bromford &amp; Hodge Hill</t>
  </si>
  <si>
    <t>Castle Vale</t>
  </si>
  <si>
    <t>Druids Heath &amp; Monyhull</t>
  </si>
  <si>
    <t>Frankley Great Park</t>
  </si>
  <si>
    <t>Garretts Green</t>
  </si>
  <si>
    <t>Glebe Farm &amp; Tile Cross</t>
  </si>
  <si>
    <t>Gravelly Hill</t>
  </si>
  <si>
    <t>Hall Green North</t>
  </si>
  <si>
    <t>Hall Green South</t>
  </si>
  <si>
    <t>Handsworth</t>
  </si>
  <si>
    <t>Heartlands</t>
  </si>
  <si>
    <t>Highter's Heath</t>
  </si>
  <si>
    <t>Holyhead</t>
  </si>
  <si>
    <t>King's Norton North</t>
  </si>
  <si>
    <t>King's Norton South</t>
  </si>
  <si>
    <t>Longbridge &amp; West Heath</t>
  </si>
  <si>
    <t>Lozells</t>
  </si>
  <si>
    <t>Moseley</t>
  </si>
  <si>
    <t>Newtown</t>
  </si>
  <si>
    <t>North Edgbaston</t>
  </si>
  <si>
    <t>Perry Common</t>
  </si>
  <si>
    <t>Pype Hayes</t>
  </si>
  <si>
    <t>Rubery &amp; Rednal</t>
  </si>
  <si>
    <t>Small Heath</t>
  </si>
  <si>
    <t>Soho &amp; Jewellery Quarter</t>
  </si>
  <si>
    <t>Sparkbrook &amp; Balsall Heath East</t>
  </si>
  <si>
    <t>Sparkhill</t>
  </si>
  <si>
    <t>Stirchley</t>
  </si>
  <si>
    <t>Sutton Mere Green</t>
  </si>
  <si>
    <t>Sutton Reddicap</t>
  </si>
  <si>
    <t>Sutton Roughley</t>
  </si>
  <si>
    <t>Sutton Walmley &amp; Minworth</t>
  </si>
  <si>
    <t>Sutton Wylde Green</t>
  </si>
  <si>
    <t>Tyseley &amp; Hay Mills</t>
  </si>
  <si>
    <t>Ward End</t>
  </si>
  <si>
    <t>Weoley &amp; Selly Oak</t>
  </si>
  <si>
    <t>Yardley East</t>
  </si>
  <si>
    <t>Yardley West &amp; Stechford</t>
  </si>
  <si>
    <t>KS404EW0001:All Households</t>
  </si>
  <si>
    <t>KS404EW0002:No cars or vans in household</t>
  </si>
  <si>
    <t>KS404EW0003:1 car or van in household</t>
  </si>
  <si>
    <t>KS404EW0004:2 cars or vans in household</t>
  </si>
  <si>
    <t>KS404EW0005:3 cars or vans in household</t>
  </si>
  <si>
    <t>KS404EW0006:4 or more cars or vans in household</t>
  </si>
  <si>
    <t>KS404EW0007:All Cars or vans in the area</t>
  </si>
  <si>
    <t>E05011118</t>
  </si>
  <si>
    <t>E05011119</t>
  </si>
  <si>
    <t>E05011120</t>
  </si>
  <si>
    <t>E05011121</t>
  </si>
  <si>
    <t>E05011122</t>
  </si>
  <si>
    <t>E05011123</t>
  </si>
  <si>
    <t>E05011124</t>
  </si>
  <si>
    <t>E05011125</t>
  </si>
  <si>
    <t>E05011126</t>
  </si>
  <si>
    <t>E05011127</t>
  </si>
  <si>
    <t>E05011128</t>
  </si>
  <si>
    <t>E05011129</t>
  </si>
  <si>
    <t>E05011130</t>
  </si>
  <si>
    <t>E05011131</t>
  </si>
  <si>
    <t>E05011132</t>
  </si>
  <si>
    <t>E05011133</t>
  </si>
  <si>
    <t>E05011134</t>
  </si>
  <si>
    <t>E05011135</t>
  </si>
  <si>
    <t>E05011136</t>
  </si>
  <si>
    <t>E05011137</t>
  </si>
  <si>
    <t>E05011138</t>
  </si>
  <si>
    <t>E05011139</t>
  </si>
  <si>
    <t>E05011140</t>
  </si>
  <si>
    <t>E05011141</t>
  </si>
  <si>
    <t>E05011142</t>
  </si>
  <si>
    <t>E05011143</t>
  </si>
  <si>
    <t>E05011144</t>
  </si>
  <si>
    <t>E05011145</t>
  </si>
  <si>
    <t>E05011146</t>
  </si>
  <si>
    <t>E05011147</t>
  </si>
  <si>
    <t>E05011148</t>
  </si>
  <si>
    <t>E05011149</t>
  </si>
  <si>
    <t>E05011150</t>
  </si>
  <si>
    <t>E05011151</t>
  </si>
  <si>
    <t>E05011152</t>
  </si>
  <si>
    <t>E05011153</t>
  </si>
  <si>
    <t>E05011154</t>
  </si>
  <si>
    <t>E05011155</t>
  </si>
  <si>
    <t>E05011156</t>
  </si>
  <si>
    <t>E05011157</t>
  </si>
  <si>
    <t>E05011158</t>
  </si>
  <si>
    <t>E05011159</t>
  </si>
  <si>
    <t>E05011160</t>
  </si>
  <si>
    <t>E05011161</t>
  </si>
  <si>
    <t>E05011162</t>
  </si>
  <si>
    <t>E05011163</t>
  </si>
  <si>
    <t>E05011164</t>
  </si>
  <si>
    <t>E05011165</t>
  </si>
  <si>
    <t>E05011166</t>
  </si>
  <si>
    <t>E05011167</t>
  </si>
  <si>
    <t>E05011168</t>
  </si>
  <si>
    <t>E05011169</t>
  </si>
  <si>
    <t>E05011170</t>
  </si>
  <si>
    <t>E05011171</t>
  </si>
  <si>
    <t>E05011172</t>
  </si>
  <si>
    <t>E05011173</t>
  </si>
  <si>
    <t>E05011174</t>
  </si>
  <si>
    <t>E05011175</t>
  </si>
  <si>
    <t>E05011176</t>
  </si>
  <si>
    <t>E05011177</t>
  </si>
  <si>
    <t>E05011178</t>
  </si>
  <si>
    <t>E05011179</t>
  </si>
  <si>
    <t>E05011180</t>
  </si>
  <si>
    <t>E05011181</t>
  </si>
  <si>
    <t>E05011182</t>
  </si>
  <si>
    <t>E05011183</t>
  </si>
  <si>
    <t>E05011184</t>
  </si>
  <si>
    <t>E05011185</t>
  </si>
  <si>
    <t>E05011186</t>
  </si>
  <si>
    <t>`</t>
  </si>
  <si>
    <t>This table is part of the the first release of 2021 census data that add detail to the population estimates from the 2021 Census that were</t>
  </si>
  <si>
    <t>published in July 2022.</t>
  </si>
  <si>
    <t>Definition</t>
  </si>
  <si>
    <t>facilities and share a living room or sitting room or dining area</t>
  </si>
  <si>
    <t>Notes</t>
  </si>
  <si>
    <t xml:space="preserve">The main population base for outputs from the 2021 Census is the usual resident population as at census day (21 March 2021). </t>
  </si>
  <si>
    <t xml:space="preserve">2021 Census, but are analysed separately. All outputs, unless specified, are produced using only usual residents of the UK. </t>
  </si>
  <si>
    <t xml:space="preserve">For 2021 Census purposes, a usual resident of the UK is anyone who, on census day, was in the UK and had stayed or intended to </t>
  </si>
  <si>
    <t>Totals may differ between tables for the same variables due to disclosure control measures. The lower geographies are most affected.</t>
  </si>
  <si>
    <t>population centroid falls.</t>
  </si>
  <si>
    <t xml:space="preserve">Further information about the census estimates, including details about the methodology used, information about data quality and a </t>
  </si>
  <si>
    <t xml:space="preserve">range of supporting information are available on the ONS website. </t>
  </si>
  <si>
    <t>Link to ONS Census web page</t>
  </si>
  <si>
    <t>Link to ONS 2021 Census geography products web page</t>
  </si>
  <si>
    <t>Link to Open Government Licence for Public Sector Information</t>
  </si>
  <si>
    <t>Transport and Connectivity, Place, Prosperity &amp; Sustainability</t>
  </si>
  <si>
    <t>Link to Birmingham City Council Census web page</t>
  </si>
  <si>
    <t>Car and Van availability</t>
  </si>
  <si>
    <t>All households</t>
  </si>
  <si>
    <r>
      <t>The number of cars or vans that are owned, or available for use, by one or more members of a household. This includes company cars and vans that are available for private use.  It includes pick-ups, camper vans and motor homes, vehicles that are temporatily not working, vehichles that have failed their MOT, vehicles owned by a lodger.   It does</t>
    </r>
    <r>
      <rPr>
        <b/>
        <sz val="10"/>
        <rFont val="Arial"/>
        <family val="2"/>
      </rPr>
      <t xml:space="preserve"> not</t>
    </r>
    <r>
      <rPr>
        <sz val="10"/>
        <rFont val="Arial"/>
        <family val="2"/>
      </rPr>
      <t xml:space="preserve"> include motorbikes, trikes, quad bikes or mobility scooters, vehicles that have a statutory Off Road Notification (SORN), vehicles kept at another address or not easily accessible or any cars or vans belonging to visitors.
The count of cars or vans in an area relates only to households. Cars or vans used by residents of communal establishments are not counted.
Households with 10 or more cars or vans are counted as having only 10.
</t>
    </r>
  </si>
  <si>
    <t>January 2023</t>
  </si>
  <si>
    <t>Source: Office for National Statistics   © Crown Copyright 2023</t>
  </si>
  <si>
    <t>number of households</t>
  </si>
  <si>
    <t>Geography</t>
  </si>
  <si>
    <t>2021 Census: Key Statistics for Birmingham and it's constituent areas</t>
  </si>
  <si>
    <t>TS045</t>
  </si>
  <si>
    <t xml:space="preserve">Ward results are ONS and Parliamentary constituencies results are calculated by BCC using GIS to allocate whole output areas to the WPC in which the </t>
  </si>
  <si>
    <t>Wards (ONS)</t>
  </si>
  <si>
    <t>Constituencies (BCC)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</si>
</sst>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numFmts>
  <fonts count="52" x14ac:knownFonts="1">
    <font>
      <sz val="10"/>
      <name val="Arial"/>
    </font>
    <font>
      <b/>
      <sz val="10"/>
      <name val="Arial"/>
      <family val="2"/>
    </font>
    <font>
      <sz val="10"/>
      <name val="Arial"/>
      <family val="2"/>
    </font>
    <font>
      <u/>
      <sz val="10"/>
      <color indexed="12"/>
      <name val="Arial"/>
      <family val="2"/>
    </font>
    <font>
      <sz val="8"/>
      <name val="Arial"/>
      <family val="2"/>
    </font>
    <font>
      <b/>
      <sz val="8"/>
      <name val="Arial"/>
      <family val="2"/>
    </font>
    <font>
      <b/>
      <sz val="8"/>
      <color indexed="9"/>
      <name val="Arial"/>
      <family val="2"/>
    </font>
    <font>
      <sz val="10"/>
      <name val="Tahoma"/>
      <family val="2"/>
    </font>
    <font>
      <sz val="11"/>
      <color indexed="8"/>
      <name val="Calibri"/>
      <family val="2"/>
    </font>
    <font>
      <sz val="8"/>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ahoma"/>
    </font>
    <font>
      <sz val="10"/>
      <color indexed="8"/>
      <name val="Arial"/>
      <family val="2"/>
    </font>
    <font>
      <sz val="10"/>
      <color indexed="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Arial"/>
      <family val="2"/>
    </font>
    <font>
      <b/>
      <sz val="10"/>
      <color indexed="8"/>
      <name val="Arial"/>
      <family val="2"/>
    </font>
    <font>
      <sz val="11"/>
      <name val="Arial"/>
      <family val="2"/>
    </font>
    <font>
      <b/>
      <sz val="11"/>
      <name val="Arial"/>
      <family val="2"/>
    </font>
    <font>
      <sz val="7"/>
      <color indexed="8"/>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tint="0.499984740745262"/>
      </left>
      <right style="medium">
        <color theme="1" tint="0.499984740745262"/>
      </right>
      <top style="dotted">
        <color theme="1" tint="0.499984740745262"/>
      </top>
      <bottom/>
      <diagonal/>
    </border>
    <border>
      <left style="thin">
        <color theme="1" tint="0.499984740745262"/>
      </left>
      <right style="thin">
        <color theme="1" tint="0.499984740745262"/>
      </right>
      <top style="dotted">
        <color theme="1" tint="0.499984740745262"/>
      </top>
      <bottom/>
      <diagonal/>
    </border>
    <border>
      <left style="thin">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medium">
        <color theme="1" tint="0.499984740745262"/>
      </right>
      <top style="dotted">
        <color theme="1" tint="0.499984740745262"/>
      </top>
      <bottom style="dotted">
        <color theme="1" tint="0.499984740745262"/>
      </bottom>
      <diagonal/>
    </border>
    <border>
      <left style="medium">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medium">
        <color theme="1" tint="0.499984740745262"/>
      </right>
      <top style="dotted">
        <color theme="1" tint="0.499984740745262"/>
      </top>
      <bottom style="medium">
        <color theme="1" tint="0.499984740745262"/>
      </bottom>
      <diagonal/>
    </border>
    <border>
      <left style="medium">
        <color theme="1" tint="0.499984740745262"/>
      </left>
      <right style="thin">
        <color theme="1" tint="0.499984740745262"/>
      </right>
      <top style="dotted">
        <color theme="1" tint="0.499984740745262"/>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theme="1" tint="0.499984740745262"/>
      </left>
      <right style="thin">
        <color theme="1" tint="0.499984740745262"/>
      </right>
      <top style="dotted">
        <color theme="1" tint="0.499984740745262"/>
      </top>
      <bottom style="medium">
        <color theme="1"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style="medium">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style="medium">
        <color theme="1" tint="0.499984740745262"/>
      </right>
      <top style="medium">
        <color theme="1" tint="0.499984740745262"/>
      </top>
      <bottom style="dotted">
        <color theme="1" tint="0.499984740745262"/>
      </bottom>
      <diagonal/>
    </border>
  </borders>
  <cellStyleXfs count="95">
    <xf numFmtId="0" fontId="0" fillId="0" borderId="0"/>
    <xf numFmtId="0" fontId="8" fillId="2" borderId="0" applyNumberFormat="0" applyBorder="0" applyAlignment="0" applyProtection="0"/>
    <xf numFmtId="0" fontId="30" fillId="33" borderId="0" applyNumberFormat="0" applyBorder="0" applyAlignment="0" applyProtection="0"/>
    <xf numFmtId="0" fontId="8" fillId="3" borderId="0" applyNumberFormat="0" applyBorder="0" applyAlignment="0" applyProtection="0"/>
    <xf numFmtId="0" fontId="30" fillId="37" borderId="0" applyNumberFormat="0" applyBorder="0" applyAlignment="0" applyProtection="0"/>
    <xf numFmtId="0" fontId="8" fillId="4" borderId="0" applyNumberFormat="0" applyBorder="0" applyAlignment="0" applyProtection="0"/>
    <xf numFmtId="0" fontId="30" fillId="41" borderId="0" applyNumberFormat="0" applyBorder="0" applyAlignment="0" applyProtection="0"/>
    <xf numFmtId="0" fontId="8" fillId="5" borderId="0" applyNumberFormat="0" applyBorder="0" applyAlignment="0" applyProtection="0"/>
    <xf numFmtId="0" fontId="30" fillId="45" borderId="0" applyNumberFormat="0" applyBorder="0" applyAlignment="0" applyProtection="0"/>
    <xf numFmtId="0" fontId="8" fillId="6" borderId="0" applyNumberFormat="0" applyBorder="0" applyAlignment="0" applyProtection="0"/>
    <xf numFmtId="0" fontId="30" fillId="49" borderId="0" applyNumberFormat="0" applyBorder="0" applyAlignment="0" applyProtection="0"/>
    <xf numFmtId="0" fontId="8" fillId="7" borderId="0" applyNumberFormat="0" applyBorder="0" applyAlignment="0" applyProtection="0"/>
    <xf numFmtId="0" fontId="30" fillId="53" borderId="0" applyNumberFormat="0" applyBorder="0" applyAlignment="0" applyProtection="0"/>
    <xf numFmtId="0" fontId="8" fillId="8" borderId="0" applyNumberFormat="0" applyBorder="0" applyAlignment="0" applyProtection="0"/>
    <xf numFmtId="0" fontId="30" fillId="34" borderId="0" applyNumberFormat="0" applyBorder="0" applyAlignment="0" applyProtection="0"/>
    <xf numFmtId="0" fontId="8" fillId="9" borderId="0" applyNumberFormat="0" applyBorder="0" applyAlignment="0" applyProtection="0"/>
    <xf numFmtId="0" fontId="30" fillId="38" borderId="0" applyNumberFormat="0" applyBorder="0" applyAlignment="0" applyProtection="0"/>
    <xf numFmtId="0" fontId="8" fillId="10" borderId="0" applyNumberFormat="0" applyBorder="0" applyAlignment="0" applyProtection="0"/>
    <xf numFmtId="0" fontId="30" fillId="42" borderId="0" applyNumberFormat="0" applyBorder="0" applyAlignment="0" applyProtection="0"/>
    <xf numFmtId="0" fontId="8" fillId="5" borderId="0" applyNumberFormat="0" applyBorder="0" applyAlignment="0" applyProtection="0"/>
    <xf numFmtId="0" fontId="30" fillId="46" borderId="0" applyNumberFormat="0" applyBorder="0" applyAlignment="0" applyProtection="0"/>
    <xf numFmtId="0" fontId="8" fillId="8" borderId="0" applyNumberFormat="0" applyBorder="0" applyAlignment="0" applyProtection="0"/>
    <xf numFmtId="0" fontId="30" fillId="50" borderId="0" applyNumberFormat="0" applyBorder="0" applyAlignment="0" applyProtection="0"/>
    <xf numFmtId="0" fontId="8" fillId="11" borderId="0" applyNumberFormat="0" applyBorder="0" applyAlignment="0" applyProtection="0"/>
    <xf numFmtId="0" fontId="30" fillId="54" borderId="0" applyNumberFormat="0" applyBorder="0" applyAlignment="0" applyProtection="0"/>
    <xf numFmtId="0" fontId="10" fillId="12" borderId="0" applyNumberFormat="0" applyBorder="0" applyAlignment="0" applyProtection="0"/>
    <xf numFmtId="0" fontId="46" fillId="35" borderId="0" applyNumberFormat="0" applyBorder="0" applyAlignment="0" applyProtection="0"/>
    <xf numFmtId="0" fontId="10" fillId="9" borderId="0" applyNumberFormat="0" applyBorder="0" applyAlignment="0" applyProtection="0"/>
    <xf numFmtId="0" fontId="46" fillId="39" borderId="0" applyNumberFormat="0" applyBorder="0" applyAlignment="0" applyProtection="0"/>
    <xf numFmtId="0" fontId="10" fillId="10" borderId="0" applyNumberFormat="0" applyBorder="0" applyAlignment="0" applyProtection="0"/>
    <xf numFmtId="0" fontId="46" fillId="43" borderId="0" applyNumberFormat="0" applyBorder="0" applyAlignment="0" applyProtection="0"/>
    <xf numFmtId="0" fontId="10" fillId="13" borderId="0" applyNumberFormat="0" applyBorder="0" applyAlignment="0" applyProtection="0"/>
    <xf numFmtId="0" fontId="46" fillId="47" borderId="0" applyNumberFormat="0" applyBorder="0" applyAlignment="0" applyProtection="0"/>
    <xf numFmtId="0" fontId="10" fillId="14" borderId="0" applyNumberFormat="0" applyBorder="0" applyAlignment="0" applyProtection="0"/>
    <xf numFmtId="0" fontId="46" fillId="51" borderId="0" applyNumberFormat="0" applyBorder="0" applyAlignment="0" applyProtection="0"/>
    <xf numFmtId="0" fontId="10" fillId="15" borderId="0" applyNumberFormat="0" applyBorder="0" applyAlignment="0" applyProtection="0"/>
    <xf numFmtId="0" fontId="46" fillId="55" borderId="0" applyNumberFormat="0" applyBorder="0" applyAlignment="0" applyProtection="0"/>
    <xf numFmtId="0" fontId="10" fillId="16" borderId="0" applyNumberFormat="0" applyBorder="0" applyAlignment="0" applyProtection="0"/>
    <xf numFmtId="0" fontId="46" fillId="32" borderId="0" applyNumberFormat="0" applyBorder="0" applyAlignment="0" applyProtection="0"/>
    <xf numFmtId="0" fontId="10" fillId="17" borderId="0" applyNumberFormat="0" applyBorder="0" applyAlignment="0" applyProtection="0"/>
    <xf numFmtId="0" fontId="46" fillId="36" borderId="0" applyNumberFormat="0" applyBorder="0" applyAlignment="0" applyProtection="0"/>
    <xf numFmtId="0" fontId="10" fillId="18" borderId="0" applyNumberFormat="0" applyBorder="0" applyAlignment="0" applyProtection="0"/>
    <xf numFmtId="0" fontId="46" fillId="40" borderId="0" applyNumberFormat="0" applyBorder="0" applyAlignment="0" applyProtection="0"/>
    <xf numFmtId="0" fontId="10" fillId="13" borderId="0" applyNumberFormat="0" applyBorder="0" applyAlignment="0" applyProtection="0"/>
    <xf numFmtId="0" fontId="46" fillId="44" borderId="0" applyNumberFormat="0" applyBorder="0" applyAlignment="0" applyProtection="0"/>
    <xf numFmtId="0" fontId="10" fillId="14" borderId="0" applyNumberFormat="0" applyBorder="0" applyAlignment="0" applyProtection="0"/>
    <xf numFmtId="0" fontId="46" fillId="48" borderId="0" applyNumberFormat="0" applyBorder="0" applyAlignment="0" applyProtection="0"/>
    <xf numFmtId="0" fontId="10" fillId="19" borderId="0" applyNumberFormat="0" applyBorder="0" applyAlignment="0" applyProtection="0"/>
    <xf numFmtId="0" fontId="46" fillId="52" borderId="0" applyNumberFormat="0" applyBorder="0" applyAlignment="0" applyProtection="0"/>
    <xf numFmtId="0" fontId="11" fillId="3" borderId="0" applyNumberFormat="0" applyBorder="0" applyAlignment="0" applyProtection="0"/>
    <xf numFmtId="0" fontId="36" fillId="26" borderId="0" applyNumberFormat="0" applyBorder="0" applyAlignment="0" applyProtection="0"/>
    <xf numFmtId="0" fontId="12" fillId="20" borderId="1" applyNumberFormat="0" applyAlignment="0" applyProtection="0"/>
    <xf numFmtId="0" fontId="40" fillId="29" borderId="28" applyNumberFormat="0" applyAlignment="0" applyProtection="0"/>
    <xf numFmtId="0" fontId="13" fillId="21" borderId="2" applyNumberFormat="0" applyAlignment="0" applyProtection="0"/>
    <xf numFmtId="0" fontId="42" fillId="30" borderId="31" applyNumberFormat="0" applyAlignment="0" applyProtection="0"/>
    <xf numFmtId="0" fontId="14" fillId="0" borderId="0" applyNumberFormat="0" applyFill="0" applyBorder="0" applyAlignment="0" applyProtection="0"/>
    <xf numFmtId="0" fontId="44" fillId="0" borderId="0" applyNumberFormat="0" applyFill="0" applyBorder="0" applyAlignment="0" applyProtection="0"/>
    <xf numFmtId="0" fontId="15" fillId="4" borderId="0" applyNumberFormat="0" applyBorder="0" applyAlignment="0" applyProtection="0"/>
    <xf numFmtId="0" fontId="35" fillId="25" borderId="0" applyNumberFormat="0" applyBorder="0" applyAlignment="0" applyProtection="0"/>
    <xf numFmtId="0" fontId="16" fillId="0" borderId="3" applyNumberFormat="0" applyFill="0" applyAlignment="0" applyProtection="0"/>
    <xf numFmtId="0" fontId="32" fillId="0" borderId="24" applyNumberFormat="0" applyFill="0" applyAlignment="0" applyProtection="0"/>
    <xf numFmtId="0" fontId="17" fillId="0" borderId="4" applyNumberFormat="0" applyFill="0" applyAlignment="0" applyProtection="0"/>
    <xf numFmtId="0" fontId="33" fillId="0" borderId="25" applyNumberFormat="0" applyFill="0" applyAlignment="0" applyProtection="0"/>
    <xf numFmtId="0" fontId="18" fillId="0" borderId="5" applyNumberFormat="0" applyFill="0" applyAlignment="0" applyProtection="0"/>
    <xf numFmtId="0" fontId="34" fillId="0" borderId="26" applyNumberFormat="0" applyFill="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 fillId="0" borderId="0" applyNumberFormat="0" applyFill="0" applyBorder="0" applyAlignment="0" applyProtection="0">
      <alignment vertical="top"/>
      <protection locked="0"/>
    </xf>
    <xf numFmtId="0" fontId="19" fillId="7" borderId="1" applyNumberFormat="0" applyAlignment="0" applyProtection="0"/>
    <xf numFmtId="0" fontId="38" fillId="28" borderId="28" applyNumberFormat="0" applyAlignment="0" applyProtection="0"/>
    <xf numFmtId="0" fontId="20" fillId="0" borderId="6" applyNumberFormat="0" applyFill="0" applyAlignment="0" applyProtection="0"/>
    <xf numFmtId="0" fontId="41" fillId="0" borderId="30" applyNumberFormat="0" applyFill="0" applyAlignment="0" applyProtection="0"/>
    <xf numFmtId="0" fontId="21" fillId="22" borderId="0" applyNumberFormat="0" applyBorder="0" applyAlignment="0" applyProtection="0"/>
    <xf numFmtId="0" fontId="37" fillId="27" borderId="0" applyNumberFormat="0" applyBorder="0" applyAlignment="0" applyProtection="0"/>
    <xf numFmtId="0" fontId="8" fillId="0" borderId="0"/>
    <xf numFmtId="0" fontId="2" fillId="0" borderId="0"/>
    <xf numFmtId="0" fontId="8" fillId="0" borderId="0"/>
    <xf numFmtId="0" fontId="30" fillId="0" borderId="0"/>
    <xf numFmtId="165" fontId="22" fillId="0" borderId="0"/>
    <xf numFmtId="0" fontId="7" fillId="23" borderId="7" applyNumberFormat="0" applyFont="0" applyAlignment="0" applyProtection="0"/>
    <xf numFmtId="0" fontId="30" fillId="31" borderId="32" applyNumberFormat="0" applyFont="0" applyAlignment="0" applyProtection="0"/>
    <xf numFmtId="0" fontId="23" fillId="20" borderId="8" applyNumberFormat="0" applyAlignment="0" applyProtection="0"/>
    <xf numFmtId="0" fontId="39" fillId="29" borderId="29" applyNumberFormat="0" applyAlignment="0" applyProtection="0"/>
    <xf numFmtId="0" fontId="5" fillId="0" borderId="0">
      <alignment horizontal="left"/>
    </xf>
    <xf numFmtId="0" fontId="4" fillId="0" borderId="0">
      <alignment horizontal="left"/>
    </xf>
    <xf numFmtId="0" fontId="4" fillId="0" borderId="0">
      <alignment horizontal="center" vertical="center" wrapText="1"/>
    </xf>
    <xf numFmtId="0" fontId="4" fillId="0" borderId="0">
      <alignment horizontal="left" vertical="center" wrapText="1"/>
    </xf>
    <xf numFmtId="0" fontId="4" fillId="0" borderId="0">
      <alignment horizontal="right"/>
    </xf>
    <xf numFmtId="0" fontId="24" fillId="0" borderId="0" applyNumberFormat="0" applyFill="0" applyBorder="0" applyAlignment="0" applyProtection="0"/>
    <xf numFmtId="0" fontId="31" fillId="0" borderId="0" applyNumberFormat="0" applyFill="0" applyBorder="0" applyAlignment="0" applyProtection="0"/>
    <xf numFmtId="0" fontId="25" fillId="0" borderId="9" applyNumberFormat="0" applyFill="0" applyAlignment="0" applyProtection="0"/>
    <xf numFmtId="0" fontId="45" fillId="0" borderId="33"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3" fillId="0" borderId="0" applyNumberFormat="0" applyFill="0" applyBorder="0" applyAlignment="0" applyProtection="0"/>
  </cellStyleXfs>
  <cellXfs count="86">
    <xf numFmtId="0" fontId="0" fillId="0" borderId="0" xfId="0"/>
    <xf numFmtId="0" fontId="4" fillId="0" borderId="0" xfId="0" applyFont="1"/>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0" fontId="4" fillId="0" borderId="0" xfId="0" applyFont="1" applyBorder="1" applyAlignment="1">
      <alignment horizontal="right" wrapText="1"/>
    </xf>
    <xf numFmtId="3" fontId="4" fillId="0" borderId="0" xfId="0" applyNumberFormat="1" applyFont="1"/>
    <xf numFmtId="0" fontId="5" fillId="0" borderId="0" xfId="0" applyFont="1"/>
    <xf numFmtId="2" fontId="5" fillId="0" borderId="0" xfId="0" applyNumberFormat="1" applyFont="1" applyAlignment="1"/>
    <xf numFmtId="3" fontId="5" fillId="0" borderId="0" xfId="0" applyNumberFormat="1" applyFont="1" applyAlignment="1" applyProtection="1">
      <alignment horizontal="left"/>
      <protection locked="0"/>
    </xf>
    <xf numFmtId="165" fontId="0" fillId="0" borderId="0" xfId="0" applyNumberFormat="1" applyProtection="1"/>
    <xf numFmtId="0" fontId="0" fillId="0" borderId="0" xfId="0" applyAlignment="1" applyProtection="1">
      <alignment horizontal="center"/>
    </xf>
    <xf numFmtId="0" fontId="0" fillId="0" borderId="0" xfId="0" applyAlignment="1" applyProtection="1">
      <alignment horizontal="right"/>
    </xf>
    <xf numFmtId="0" fontId="0" fillId="0" borderId="0" xfId="0" applyAlignment="1" applyProtection="1">
      <alignment horizontal="left"/>
    </xf>
    <xf numFmtId="0" fontId="6" fillId="0" borderId="0" xfId="0" applyFont="1" applyFill="1" applyAlignment="1">
      <alignment horizontal="center" vertical="center"/>
    </xf>
    <xf numFmtId="0" fontId="4" fillId="0" borderId="0" xfId="0" applyFont="1" applyFill="1" applyBorder="1" applyAlignment="1">
      <alignment horizontal="center"/>
    </xf>
    <xf numFmtId="0" fontId="28" fillId="24" borderId="0" xfId="76" applyFont="1" applyFill="1"/>
    <xf numFmtId="0" fontId="2" fillId="24" borderId="0" xfId="76" applyFont="1" applyFill="1"/>
    <xf numFmtId="3" fontId="0" fillId="0" borderId="0" xfId="0" applyNumberFormat="1" applyAlignment="1">
      <alignment horizontal="right" vertical="center"/>
    </xf>
    <xf numFmtId="3" fontId="4" fillId="0" borderId="10" xfId="0" applyNumberFormat="1" applyFont="1" applyBorder="1" applyAlignment="1" applyProtection="1">
      <alignment horizontal="right"/>
      <protection locked="0"/>
    </xf>
    <xf numFmtId="3" fontId="4" fillId="0" borderId="11" xfId="0" applyNumberFormat="1" applyFont="1" applyBorder="1" applyAlignment="1" applyProtection="1">
      <alignment horizontal="right"/>
      <protection locked="0"/>
    </xf>
    <xf numFmtId="164" fontId="4" fillId="0" borderId="12" xfId="0" applyNumberFormat="1" applyFont="1" applyBorder="1" applyAlignment="1" applyProtection="1">
      <alignment horizontal="right"/>
      <protection locked="0"/>
    </xf>
    <xf numFmtId="3" fontId="4" fillId="0" borderId="12" xfId="0" applyNumberFormat="1" applyFont="1" applyBorder="1" applyAlignment="1" applyProtection="1">
      <alignment horizontal="right"/>
      <protection locked="0"/>
    </xf>
    <xf numFmtId="0" fontId="1" fillId="24" borderId="0" xfId="76" applyFont="1" applyFill="1"/>
    <xf numFmtId="0" fontId="3" fillId="24" borderId="0" xfId="67" applyFill="1" applyBorder="1" applyAlignment="1" applyProtection="1"/>
    <xf numFmtId="0" fontId="4" fillId="0" borderId="14" xfId="0" applyFont="1" applyBorder="1" applyAlignment="1" applyProtection="1">
      <alignment horizontal="left"/>
      <protection locked="0"/>
    </xf>
    <xf numFmtId="0" fontId="4" fillId="0" borderId="14" xfId="0" applyFont="1" applyBorder="1" applyAlignment="1">
      <alignment horizontal="left"/>
    </xf>
    <xf numFmtId="3" fontId="4" fillId="0" borderId="12" xfId="0" applyNumberFormat="1" applyFont="1" applyBorder="1"/>
    <xf numFmtId="3" fontId="4" fillId="0" borderId="12" xfId="0" applyNumberFormat="1" applyFont="1" applyBorder="1" applyProtection="1">
      <protection locked="0"/>
    </xf>
    <xf numFmtId="3" fontId="4" fillId="0" borderId="13" xfId="0" applyNumberFormat="1" applyFont="1" applyBorder="1"/>
    <xf numFmtId="3" fontId="4" fillId="0" borderId="15" xfId="0" applyNumberFormat="1" applyFont="1" applyBorder="1"/>
    <xf numFmtId="3" fontId="4" fillId="0" borderId="16" xfId="0" applyNumberFormat="1" applyFont="1" applyBorder="1"/>
    <xf numFmtId="0" fontId="4" fillId="0" borderId="17" xfId="0" applyFont="1" applyBorder="1" applyAlignment="1" applyProtection="1">
      <alignment horizontal="left"/>
      <protection locked="0"/>
    </xf>
    <xf numFmtId="165" fontId="2" fillId="24" borderId="0" xfId="78" applyFont="1" applyFill="1" applyAlignment="1" applyProtection="1">
      <alignment horizontal="right"/>
      <protection locked="0"/>
    </xf>
    <xf numFmtId="0" fontId="5" fillId="0" borderId="18" xfId="0" applyFont="1" applyBorder="1" applyAlignment="1" applyProtection="1">
      <alignment horizontal="left"/>
      <protection locked="0"/>
    </xf>
    <xf numFmtId="3" fontId="4" fillId="0" borderId="19" xfId="0" applyNumberFormat="1" applyFont="1" applyBorder="1" applyAlignment="1" applyProtection="1">
      <alignment horizontal="right"/>
      <protection locked="0"/>
    </xf>
    <xf numFmtId="3" fontId="4" fillId="0" borderId="20" xfId="0" applyNumberFormat="1" applyFont="1" applyBorder="1" applyAlignment="1" applyProtection="1">
      <alignment horizontal="right"/>
      <protection locked="0"/>
    </xf>
    <xf numFmtId="3" fontId="4" fillId="0" borderId="13" xfId="0" applyNumberFormat="1" applyFont="1" applyBorder="1" applyAlignment="1" applyProtection="1">
      <alignment horizontal="right"/>
      <protection locked="0"/>
    </xf>
    <xf numFmtId="0" fontId="4" fillId="0" borderId="14" xfId="75" applyFont="1" applyBorder="1" applyAlignment="1">
      <alignment horizontal="left"/>
    </xf>
    <xf numFmtId="0" fontId="4" fillId="0" borderId="14" xfId="75" applyFont="1" applyBorder="1"/>
    <xf numFmtId="0" fontId="4" fillId="0" borderId="27" xfId="75" applyFont="1" applyBorder="1"/>
    <xf numFmtId="0" fontId="30" fillId="0" borderId="0" xfId="77"/>
    <xf numFmtId="3" fontId="4" fillId="0" borderId="13" xfId="0" applyNumberFormat="1" applyFont="1" applyBorder="1" applyProtection="1">
      <protection locked="0"/>
    </xf>
    <xf numFmtId="0" fontId="47" fillId="24" borderId="0" xfId="76" applyFont="1" applyFill="1"/>
    <xf numFmtId="0" fontId="48" fillId="24" borderId="0" xfId="76" applyFont="1" applyFill="1"/>
    <xf numFmtId="0" fontId="49" fillId="24" borderId="0" xfId="76" applyFont="1" applyFill="1"/>
    <xf numFmtId="0" fontId="3" fillId="24" borderId="0" xfId="94" applyFill="1" applyBorder="1"/>
    <xf numFmtId="0" fontId="3" fillId="0" borderId="0" xfId="67" applyFill="1" applyAlignment="1" applyProtection="1"/>
    <xf numFmtId="0" fontId="29" fillId="24" borderId="0" xfId="76" applyFont="1" applyFill="1"/>
    <xf numFmtId="0" fontId="3" fillId="24" borderId="0" xfId="94" applyNumberFormat="1" applyFill="1" applyBorder="1" applyAlignment="1" applyProtection="1"/>
    <xf numFmtId="0" fontId="3" fillId="24" borderId="0" xfId="67" applyNumberFormat="1" applyFill="1" applyBorder="1" applyAlignment="1" applyProtection="1"/>
    <xf numFmtId="14" fontId="2" fillId="24" borderId="0" xfId="76" quotePrefix="1" applyNumberFormat="1" applyFont="1" applyFill="1" applyAlignment="1">
      <alignment horizontal="left"/>
    </xf>
    <xf numFmtId="0" fontId="50" fillId="0" borderId="0" xfId="0" applyFont="1"/>
    <xf numFmtId="0" fontId="2" fillId="0" borderId="0" xfId="0" applyFont="1" applyBorder="1" applyAlignment="1"/>
    <xf numFmtId="0" fontId="2" fillId="0" borderId="0" xfId="0" applyFont="1" applyBorder="1" applyAlignment="1" applyProtection="1">
      <alignment horizontal="left"/>
      <protection locked="0"/>
    </xf>
    <xf numFmtId="3" fontId="2" fillId="0" borderId="0" xfId="0" applyNumberFormat="1" applyFont="1" applyAlignment="1" applyProtection="1">
      <alignment horizontal="left"/>
      <protection locked="0"/>
    </xf>
    <xf numFmtId="0" fontId="28" fillId="24" borderId="0" xfId="76" applyFont="1" applyFill="1" applyAlignment="1">
      <alignment wrapText="1"/>
    </xf>
    <xf numFmtId="0" fontId="4" fillId="0" borderId="21" xfId="0" applyFont="1" applyFill="1" applyBorder="1" applyAlignment="1" applyProtection="1">
      <alignment wrapText="1"/>
      <protection locked="0"/>
    </xf>
    <xf numFmtId="0" fontId="9" fillId="0" borderId="22" xfId="0" applyFont="1" applyBorder="1" applyAlignment="1">
      <alignment horizontal="right" vertical="top" wrapText="1"/>
    </xf>
    <xf numFmtId="0" fontId="9" fillId="0" borderId="23" xfId="0" applyFont="1" applyBorder="1" applyAlignment="1">
      <alignment horizontal="right" vertical="top" wrapText="1"/>
    </xf>
    <xf numFmtId="0" fontId="4" fillId="0" borderId="34" xfId="0" applyFont="1" applyBorder="1" applyAlignment="1" applyProtection="1">
      <alignment horizontal="left"/>
      <protection locked="0"/>
    </xf>
    <xf numFmtId="3" fontId="4" fillId="0" borderId="35" xfId="0" applyNumberFormat="1" applyFont="1" applyBorder="1" applyAlignment="1" applyProtection="1">
      <alignment horizontal="right"/>
      <protection locked="0"/>
    </xf>
    <xf numFmtId="0" fontId="4" fillId="0" borderId="37" xfId="0" applyFont="1" applyBorder="1" applyAlignment="1" applyProtection="1">
      <alignment horizontal="left"/>
      <protection locked="0"/>
    </xf>
    <xf numFmtId="3" fontId="4" fillId="0" borderId="38" xfId="0" applyNumberFormat="1" applyFont="1" applyBorder="1" applyAlignment="1" applyProtection="1">
      <alignment horizontal="right"/>
      <protection locked="0"/>
    </xf>
    <xf numFmtId="3" fontId="4" fillId="0" borderId="39" xfId="0" applyNumberFormat="1" applyFont="1" applyBorder="1" applyAlignment="1" applyProtection="1">
      <alignment horizontal="right"/>
      <protection locked="0"/>
    </xf>
    <xf numFmtId="3" fontId="4" fillId="0" borderId="15" xfId="0" applyNumberFormat="1" applyFont="1" applyBorder="1" applyAlignment="1" applyProtection="1">
      <alignment horizontal="right"/>
      <protection locked="0"/>
    </xf>
    <xf numFmtId="164" fontId="4" fillId="0" borderId="38" xfId="0" applyNumberFormat="1" applyFont="1" applyBorder="1" applyAlignment="1" applyProtection="1">
      <alignment horizontal="right"/>
      <protection locked="0"/>
    </xf>
    <xf numFmtId="164" fontId="4" fillId="0" borderId="39" xfId="0" applyNumberFormat="1" applyFont="1" applyBorder="1" applyAlignment="1" applyProtection="1">
      <alignment horizontal="right"/>
      <protection locked="0"/>
    </xf>
    <xf numFmtId="164" fontId="4" fillId="0" borderId="35" xfId="0" applyNumberFormat="1" applyFont="1" applyBorder="1" applyAlignment="1" applyProtection="1">
      <alignment horizontal="right"/>
      <protection locked="0"/>
    </xf>
    <xf numFmtId="0" fontId="4" fillId="0" borderId="37" xfId="0" applyFont="1" applyBorder="1" applyAlignment="1">
      <alignment horizontal="left"/>
    </xf>
    <xf numFmtId="3" fontId="4" fillId="0" borderId="38" xfId="0" applyNumberFormat="1" applyFont="1" applyBorder="1"/>
    <xf numFmtId="3" fontId="4" fillId="0" borderId="39" xfId="0" applyNumberFormat="1" applyFont="1" applyBorder="1"/>
    <xf numFmtId="0" fontId="4" fillId="0" borderId="27" xfId="0" applyFont="1" applyBorder="1" applyAlignment="1">
      <alignment horizontal="left"/>
    </xf>
    <xf numFmtId="0" fontId="5" fillId="0" borderId="34" xfId="0" applyFont="1" applyBorder="1" applyAlignment="1" applyProtection="1">
      <protection locked="0"/>
    </xf>
    <xf numFmtId="3" fontId="4" fillId="0" borderId="0" xfId="0" applyNumberFormat="1" applyFont="1" applyBorder="1" applyAlignment="1" applyProtection="1">
      <alignment horizontal="right"/>
      <protection locked="0"/>
    </xf>
    <xf numFmtId="0" fontId="5" fillId="0" borderId="35" xfId="0" applyFont="1" applyBorder="1" applyAlignment="1" applyProtection="1">
      <protection locked="0"/>
    </xf>
    <xf numFmtId="0" fontId="5" fillId="0" borderId="36" xfId="0" applyFont="1" applyBorder="1" applyAlignment="1" applyProtection="1">
      <protection locked="0"/>
    </xf>
    <xf numFmtId="0" fontId="4" fillId="0" borderId="37" xfId="75" applyFont="1" applyBorder="1" applyAlignment="1">
      <alignment horizontal="left"/>
    </xf>
    <xf numFmtId="3" fontId="4" fillId="0" borderId="38" xfId="0" applyNumberFormat="1" applyFont="1" applyBorder="1" applyProtection="1">
      <protection locked="0"/>
    </xf>
    <xf numFmtId="3" fontId="4" fillId="0" borderId="39" xfId="0" applyNumberFormat="1" applyFont="1" applyBorder="1" applyProtection="1">
      <protection locked="0"/>
    </xf>
    <xf numFmtId="164" fontId="4" fillId="0" borderId="13" xfId="0" applyNumberFormat="1" applyFont="1" applyBorder="1" applyAlignment="1" applyProtection="1">
      <alignment horizontal="right"/>
      <protection locked="0"/>
    </xf>
    <xf numFmtId="164" fontId="4" fillId="0" borderId="15" xfId="0" applyNumberFormat="1" applyFont="1" applyBorder="1" applyAlignment="1" applyProtection="1">
      <alignment horizontal="right"/>
      <protection locked="0"/>
    </xf>
    <xf numFmtId="164" fontId="4" fillId="0" borderId="16" xfId="0" applyNumberFormat="1" applyFont="1" applyBorder="1" applyAlignment="1" applyProtection="1">
      <alignment horizontal="right"/>
      <protection locked="0"/>
    </xf>
    <xf numFmtId="3" fontId="4" fillId="0" borderId="22" xfId="0" applyNumberFormat="1" applyFont="1" applyBorder="1" applyAlignment="1" applyProtection="1">
      <alignment horizontal="right"/>
      <protection locked="0"/>
    </xf>
    <xf numFmtId="164" fontId="4" fillId="0" borderId="22" xfId="0" applyNumberFormat="1" applyFont="1" applyBorder="1" applyAlignment="1" applyProtection="1">
      <alignment horizontal="right"/>
      <protection locked="0"/>
    </xf>
    <xf numFmtId="164" fontId="4" fillId="0" borderId="23" xfId="0" applyNumberFormat="1" applyFont="1" applyBorder="1" applyAlignment="1" applyProtection="1">
      <alignment horizontal="right"/>
      <protection locked="0"/>
    </xf>
    <xf numFmtId="0" fontId="51" fillId="0" borderId="22" xfId="0" applyFont="1" applyBorder="1" applyAlignment="1">
      <alignment vertical="top" wrapText="1"/>
    </xf>
  </cellXfs>
  <cellStyles count="9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2" xfId="67" xr:uid="{00000000-0005-0000-0000-000043000000}"/>
    <cellStyle name="Hyperlink_r21ewrttableks101ewladv1_tcm77-290562 2" xfId="94" xr:uid="{1CAF24D8-1AD7-4841-AAE2-942727984DD9}"/>
    <cellStyle name="Input" xfId="68" builtinId="20" customBuiltin="1"/>
    <cellStyle name="Input 2" xfId="69" xr:uid="{00000000-0005-0000-0000-000046000000}"/>
    <cellStyle name="Linked Cell" xfId="70" builtinId="24" customBuiltin="1"/>
    <cellStyle name="Linked Cell 2" xfId="71" xr:uid="{00000000-0005-0000-0000-000048000000}"/>
    <cellStyle name="Neutral" xfId="72" builtinId="28" customBuiltin="1"/>
    <cellStyle name="Neutral 2" xfId="73" xr:uid="{00000000-0005-0000-0000-00004A000000}"/>
    <cellStyle name="Normal" xfId="0" builtinId="0"/>
    <cellStyle name="Normal 2" xfId="74" xr:uid="{00000000-0005-0000-0000-00004C000000}"/>
    <cellStyle name="Normal 2 2" xfId="75" xr:uid="{00000000-0005-0000-0000-00004D000000}"/>
    <cellStyle name="Normal 2_r21ewrttableks101ewladv1_tcm77-290562" xfId="76" xr:uid="{00000000-0005-0000-0000-00004E000000}"/>
    <cellStyle name="Normal 3" xfId="77" xr:uid="{00000000-0005-0000-0000-00004F000000}"/>
    <cellStyle name="Normal_WebframesCC" xfId="78" xr:uid="{00000000-0005-0000-0000-000050000000}"/>
    <cellStyle name="Note" xfId="79" builtinId="10" customBuiltin="1"/>
    <cellStyle name="Note 2" xfId="80" xr:uid="{00000000-0005-0000-0000-000052000000}"/>
    <cellStyle name="Output" xfId="81" builtinId="21" customBuiltin="1"/>
    <cellStyle name="Output 2" xfId="82" xr:uid="{00000000-0005-0000-0000-000054000000}"/>
    <cellStyle name="Style1" xfId="83" xr:uid="{00000000-0005-0000-0000-000055000000}"/>
    <cellStyle name="Style2" xfId="84" xr:uid="{00000000-0005-0000-0000-000056000000}"/>
    <cellStyle name="Style3" xfId="85" xr:uid="{00000000-0005-0000-0000-000057000000}"/>
    <cellStyle name="Style4" xfId="86" xr:uid="{00000000-0005-0000-0000-000058000000}"/>
    <cellStyle name="Style5" xfId="87" xr:uid="{00000000-0005-0000-0000-000059000000}"/>
    <cellStyle name="Title" xfId="88" builtinId="15" customBuiltin="1"/>
    <cellStyle name="Title 2" xfId="89" xr:uid="{00000000-0005-0000-0000-00005B000000}"/>
    <cellStyle name="Total" xfId="90" builtinId="25" customBuiltin="1"/>
    <cellStyle name="Total 2" xfId="91" xr:uid="{00000000-0005-0000-0000-00005D000000}"/>
    <cellStyle name="Warning Text" xfId="92" builtinId="11" customBuiltin="1"/>
    <cellStyle name="Warning Text 2" xfId="93" xr:uid="{00000000-0005-0000-0000-00005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birmingham.gov.uk/census"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http://www.ons.gov.uk/census" TargetMode="External"/><Relationship Id="rId5" Type="http://schemas.openxmlformats.org/officeDocument/2006/relationships/printerSettings" Target="../printerSettings/printerSettings1.bin"/><Relationship Id="rId4" Type="http://schemas.openxmlformats.org/officeDocument/2006/relationships/hyperlink" Target="https://www.ons.gov.uk/methodology/geography/ukgeographies/censusgeographies/census2021geograph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workbookViewId="0">
      <selection sqref="A1:I41"/>
    </sheetView>
  </sheetViews>
  <sheetFormatPr defaultRowHeight="12.5" x14ac:dyDescent="0.25"/>
  <sheetData>
    <row r="1" spans="1:9" x14ac:dyDescent="0.25">
      <c r="A1" s="10" t="s">
        <v>33</v>
      </c>
      <c r="B1" s="10" t="s">
        <v>34</v>
      </c>
      <c r="C1" s="11" t="s">
        <v>35</v>
      </c>
      <c r="D1" s="11" t="s">
        <v>36</v>
      </c>
      <c r="E1" s="11" t="s">
        <v>37</v>
      </c>
      <c r="F1" s="11" t="s">
        <v>38</v>
      </c>
      <c r="G1" s="11" t="s">
        <v>39</v>
      </c>
      <c r="H1" s="11" t="s">
        <v>40</v>
      </c>
      <c r="I1" s="11" t="s">
        <v>41</v>
      </c>
    </row>
    <row r="2" spans="1:9" x14ac:dyDescent="0.25">
      <c r="A2" s="12" t="s">
        <v>42</v>
      </c>
      <c r="B2" s="12" t="s">
        <v>43</v>
      </c>
      <c r="C2" s="9">
        <v>10894</v>
      </c>
      <c r="D2" s="9">
        <v>4424</v>
      </c>
      <c r="E2" s="9">
        <v>4748</v>
      </c>
      <c r="F2" s="9">
        <v>1449</v>
      </c>
      <c r="G2" s="9">
        <v>214</v>
      </c>
      <c r="H2" s="9">
        <v>59</v>
      </c>
      <c r="I2" s="9">
        <v>8518</v>
      </c>
    </row>
    <row r="3" spans="1:9" x14ac:dyDescent="0.25">
      <c r="A3" s="12" t="s">
        <v>44</v>
      </c>
      <c r="B3" s="12" t="s">
        <v>45</v>
      </c>
      <c r="C3" s="9">
        <v>9678</v>
      </c>
      <c r="D3" s="9">
        <v>5524</v>
      </c>
      <c r="E3" s="9">
        <v>3376</v>
      </c>
      <c r="F3" s="9">
        <v>649</v>
      </c>
      <c r="G3" s="9">
        <v>84</v>
      </c>
      <c r="H3" s="9">
        <v>45</v>
      </c>
      <c r="I3" s="9">
        <v>5085</v>
      </c>
    </row>
    <row r="4" spans="1:9" x14ac:dyDescent="0.25">
      <c r="A4" s="12" t="s">
        <v>46</v>
      </c>
      <c r="B4" s="12" t="s">
        <v>47</v>
      </c>
      <c r="C4" s="9">
        <v>11144</v>
      </c>
      <c r="D4" s="9">
        <v>4855</v>
      </c>
      <c r="E4" s="9">
        <v>4455</v>
      </c>
      <c r="F4" s="9">
        <v>1541</v>
      </c>
      <c r="G4" s="9">
        <v>249</v>
      </c>
      <c r="H4" s="9">
        <v>44</v>
      </c>
      <c r="I4" s="9">
        <v>8544</v>
      </c>
    </row>
    <row r="5" spans="1:9" x14ac:dyDescent="0.25">
      <c r="A5" s="12" t="s">
        <v>48</v>
      </c>
      <c r="B5" s="12" t="s">
        <v>49</v>
      </c>
      <c r="C5" s="9">
        <v>10518</v>
      </c>
      <c r="D5" s="9">
        <v>3774</v>
      </c>
      <c r="E5" s="9">
        <v>4594</v>
      </c>
      <c r="F5" s="9">
        <v>1804</v>
      </c>
      <c r="G5" s="9">
        <v>271</v>
      </c>
      <c r="H5" s="9">
        <v>75</v>
      </c>
      <c r="I5" s="9">
        <v>9326</v>
      </c>
    </row>
    <row r="6" spans="1:9" x14ac:dyDescent="0.25">
      <c r="A6" s="12" t="s">
        <v>50</v>
      </c>
      <c r="B6" s="12" t="s">
        <v>51</v>
      </c>
      <c r="C6" s="9">
        <v>9336</v>
      </c>
      <c r="D6" s="9">
        <v>4187</v>
      </c>
      <c r="E6" s="9">
        <v>4100</v>
      </c>
      <c r="F6" s="9">
        <v>898</v>
      </c>
      <c r="G6" s="9">
        <v>121</v>
      </c>
      <c r="H6" s="9">
        <v>30</v>
      </c>
      <c r="I6" s="9">
        <v>6340</v>
      </c>
    </row>
    <row r="7" spans="1:9" x14ac:dyDescent="0.25">
      <c r="A7" s="12" t="s">
        <v>52</v>
      </c>
      <c r="B7" s="12" t="s">
        <v>53</v>
      </c>
      <c r="C7" s="9">
        <v>11168</v>
      </c>
      <c r="D7" s="9">
        <v>3737</v>
      </c>
      <c r="E7" s="9">
        <v>5064</v>
      </c>
      <c r="F7" s="9">
        <v>2000</v>
      </c>
      <c r="G7" s="9">
        <v>300</v>
      </c>
      <c r="H7" s="9">
        <v>67</v>
      </c>
      <c r="I7" s="9">
        <v>10299</v>
      </c>
    </row>
    <row r="8" spans="1:9" x14ac:dyDescent="0.25">
      <c r="A8" s="12" t="s">
        <v>54</v>
      </c>
      <c r="B8" s="12" t="s">
        <v>55</v>
      </c>
      <c r="C8" s="9">
        <v>10070</v>
      </c>
      <c r="D8" s="9">
        <v>3702</v>
      </c>
      <c r="E8" s="9">
        <v>4253</v>
      </c>
      <c r="F8" s="9">
        <v>1710</v>
      </c>
      <c r="G8" s="9">
        <v>302</v>
      </c>
      <c r="H8" s="9">
        <v>103</v>
      </c>
      <c r="I8" s="9">
        <v>8934</v>
      </c>
    </row>
    <row r="9" spans="1:9" x14ac:dyDescent="0.25">
      <c r="A9" s="12" t="s">
        <v>56</v>
      </c>
      <c r="B9" s="12" t="s">
        <v>57</v>
      </c>
      <c r="C9" s="9">
        <v>8528</v>
      </c>
      <c r="D9" s="9">
        <v>3243</v>
      </c>
      <c r="E9" s="9">
        <v>3203</v>
      </c>
      <c r="F9" s="9">
        <v>1591</v>
      </c>
      <c r="G9" s="9">
        <v>362</v>
      </c>
      <c r="H9" s="9">
        <v>129</v>
      </c>
      <c r="I9" s="9">
        <v>8051</v>
      </c>
    </row>
    <row r="10" spans="1:9" x14ac:dyDescent="0.25">
      <c r="A10" s="12" t="s">
        <v>58</v>
      </c>
      <c r="B10" s="12" t="s">
        <v>59</v>
      </c>
      <c r="C10" s="9">
        <v>10324</v>
      </c>
      <c r="D10" s="9">
        <v>4097</v>
      </c>
      <c r="E10" s="9">
        <v>4333</v>
      </c>
      <c r="F10" s="9">
        <v>1565</v>
      </c>
      <c r="G10" s="9">
        <v>258</v>
      </c>
      <c r="H10" s="9">
        <v>71</v>
      </c>
      <c r="I10" s="9">
        <v>8542</v>
      </c>
    </row>
    <row r="11" spans="1:9" x14ac:dyDescent="0.25">
      <c r="A11" s="12" t="s">
        <v>60</v>
      </c>
      <c r="B11" s="12" t="s">
        <v>61</v>
      </c>
      <c r="C11" s="9">
        <v>9275</v>
      </c>
      <c r="D11" s="9">
        <v>2131</v>
      </c>
      <c r="E11" s="9">
        <v>4226</v>
      </c>
      <c r="F11" s="9">
        <v>2386</v>
      </c>
      <c r="G11" s="9">
        <v>450</v>
      </c>
      <c r="H11" s="9">
        <v>82</v>
      </c>
      <c r="I11" s="9">
        <v>10769</v>
      </c>
    </row>
    <row r="12" spans="1:9" x14ac:dyDescent="0.25">
      <c r="A12" s="12" t="s">
        <v>62</v>
      </c>
      <c r="B12" s="12" t="s">
        <v>63</v>
      </c>
      <c r="C12" s="9">
        <v>9746</v>
      </c>
      <c r="D12" s="9">
        <v>3390</v>
      </c>
      <c r="E12" s="9">
        <v>4193</v>
      </c>
      <c r="F12" s="9">
        <v>1689</v>
      </c>
      <c r="G12" s="9">
        <v>369</v>
      </c>
      <c r="H12" s="9">
        <v>105</v>
      </c>
      <c r="I12" s="9">
        <v>9086</v>
      </c>
    </row>
    <row r="13" spans="1:9" x14ac:dyDescent="0.25">
      <c r="A13" s="12" t="s">
        <v>64</v>
      </c>
      <c r="B13" s="12" t="s">
        <v>65</v>
      </c>
      <c r="C13" s="9">
        <v>9559</v>
      </c>
      <c r="D13" s="9">
        <v>3256</v>
      </c>
      <c r="E13" s="9">
        <v>3848</v>
      </c>
      <c r="F13" s="9">
        <v>1996</v>
      </c>
      <c r="G13" s="9">
        <v>350</v>
      </c>
      <c r="H13" s="9">
        <v>109</v>
      </c>
      <c r="I13" s="9">
        <v>9377</v>
      </c>
    </row>
    <row r="14" spans="1:9" x14ac:dyDescent="0.25">
      <c r="A14" s="12" t="s">
        <v>66</v>
      </c>
      <c r="B14" s="12" t="s">
        <v>67</v>
      </c>
      <c r="C14" s="9">
        <v>9705</v>
      </c>
      <c r="D14" s="9">
        <v>3670</v>
      </c>
      <c r="E14" s="9">
        <v>4189</v>
      </c>
      <c r="F14" s="9">
        <v>1531</v>
      </c>
      <c r="G14" s="9">
        <v>252</v>
      </c>
      <c r="H14" s="9">
        <v>63</v>
      </c>
      <c r="I14" s="9">
        <v>8356</v>
      </c>
    </row>
    <row r="15" spans="1:9" x14ac:dyDescent="0.25">
      <c r="A15" s="12" t="s">
        <v>68</v>
      </c>
      <c r="B15" s="12" t="s">
        <v>69</v>
      </c>
      <c r="C15" s="9">
        <v>9977</v>
      </c>
      <c r="D15" s="9">
        <v>3850</v>
      </c>
      <c r="E15" s="9">
        <v>4156</v>
      </c>
      <c r="F15" s="9">
        <v>1630</v>
      </c>
      <c r="G15" s="9">
        <v>281</v>
      </c>
      <c r="H15" s="9">
        <v>60</v>
      </c>
      <c r="I15" s="9">
        <v>8555</v>
      </c>
    </row>
    <row r="16" spans="1:9" x14ac:dyDescent="0.25">
      <c r="A16" s="12" t="s">
        <v>70</v>
      </c>
      <c r="B16" s="12" t="s">
        <v>71</v>
      </c>
      <c r="C16" s="9">
        <v>9709</v>
      </c>
      <c r="D16" s="9">
        <v>4501</v>
      </c>
      <c r="E16" s="9">
        <v>3823</v>
      </c>
      <c r="F16" s="9">
        <v>1171</v>
      </c>
      <c r="G16" s="9">
        <v>176</v>
      </c>
      <c r="H16" s="9">
        <v>38</v>
      </c>
      <c r="I16" s="9">
        <v>6915</v>
      </c>
    </row>
    <row r="17" spans="1:9" x14ac:dyDescent="0.25">
      <c r="A17" s="12" t="s">
        <v>72</v>
      </c>
      <c r="B17" s="12" t="s">
        <v>73</v>
      </c>
      <c r="C17" s="9">
        <v>7815</v>
      </c>
      <c r="D17" s="9">
        <v>4887</v>
      </c>
      <c r="E17" s="9">
        <v>2377</v>
      </c>
      <c r="F17" s="9">
        <v>460</v>
      </c>
      <c r="G17" s="9">
        <v>61</v>
      </c>
      <c r="H17" s="9">
        <v>30</v>
      </c>
      <c r="I17" s="9">
        <v>3591</v>
      </c>
    </row>
    <row r="18" spans="1:9" x14ac:dyDescent="0.25">
      <c r="A18" s="12" t="s">
        <v>74</v>
      </c>
      <c r="B18" s="12" t="s">
        <v>75</v>
      </c>
      <c r="C18" s="9">
        <v>10286</v>
      </c>
      <c r="D18" s="9">
        <v>3687</v>
      </c>
      <c r="E18" s="9">
        <v>4566</v>
      </c>
      <c r="F18" s="9">
        <v>1762</v>
      </c>
      <c r="G18" s="9">
        <v>234</v>
      </c>
      <c r="H18" s="9">
        <v>37</v>
      </c>
      <c r="I18" s="9">
        <v>8973</v>
      </c>
    </row>
    <row r="19" spans="1:9" x14ac:dyDescent="0.25">
      <c r="A19" s="12" t="s">
        <v>76</v>
      </c>
      <c r="B19" s="12" t="s">
        <v>77</v>
      </c>
      <c r="C19" s="9">
        <v>9726</v>
      </c>
      <c r="D19" s="9">
        <v>5078</v>
      </c>
      <c r="E19" s="9">
        <v>3707</v>
      </c>
      <c r="F19" s="9">
        <v>749</v>
      </c>
      <c r="G19" s="9">
        <v>135</v>
      </c>
      <c r="H19" s="9">
        <v>57</v>
      </c>
      <c r="I19" s="9">
        <v>5815</v>
      </c>
    </row>
    <row r="20" spans="1:9" x14ac:dyDescent="0.25">
      <c r="A20" s="12" t="s">
        <v>78</v>
      </c>
      <c r="B20" s="12" t="s">
        <v>79</v>
      </c>
      <c r="C20" s="9">
        <v>10688</v>
      </c>
      <c r="D20" s="9">
        <v>3858</v>
      </c>
      <c r="E20" s="9">
        <v>4515</v>
      </c>
      <c r="F20" s="9">
        <v>1883</v>
      </c>
      <c r="G20" s="9">
        <v>331</v>
      </c>
      <c r="H20" s="9">
        <v>101</v>
      </c>
      <c r="I20" s="9">
        <v>9708</v>
      </c>
    </row>
    <row r="21" spans="1:9" x14ac:dyDescent="0.25">
      <c r="A21" s="12" t="s">
        <v>80</v>
      </c>
      <c r="B21" s="12" t="s">
        <v>81</v>
      </c>
      <c r="C21" s="9">
        <v>10803</v>
      </c>
      <c r="D21" s="9">
        <v>6577</v>
      </c>
      <c r="E21" s="9">
        <v>3581</v>
      </c>
      <c r="F21" s="9">
        <v>541</v>
      </c>
      <c r="G21" s="9">
        <v>80</v>
      </c>
      <c r="H21" s="9">
        <v>24</v>
      </c>
      <c r="I21" s="9">
        <v>4990</v>
      </c>
    </row>
    <row r="22" spans="1:9" x14ac:dyDescent="0.25">
      <c r="A22" s="12" t="s">
        <v>82</v>
      </c>
      <c r="B22" s="12" t="s">
        <v>83</v>
      </c>
      <c r="C22" s="9">
        <v>10758</v>
      </c>
      <c r="D22" s="9">
        <v>3786</v>
      </c>
      <c r="E22" s="9">
        <v>4791</v>
      </c>
      <c r="F22" s="9">
        <v>1853</v>
      </c>
      <c r="G22" s="9">
        <v>283</v>
      </c>
      <c r="H22" s="9">
        <v>45</v>
      </c>
      <c r="I22" s="9">
        <v>9635</v>
      </c>
    </row>
    <row r="23" spans="1:9" x14ac:dyDescent="0.25">
      <c r="A23" s="12" t="s">
        <v>84</v>
      </c>
      <c r="B23" s="12" t="s">
        <v>85</v>
      </c>
      <c r="C23" s="9">
        <v>10111</v>
      </c>
      <c r="D23" s="9">
        <v>3153</v>
      </c>
      <c r="E23" s="9">
        <v>4754</v>
      </c>
      <c r="F23" s="9">
        <v>1836</v>
      </c>
      <c r="G23" s="9">
        <v>308</v>
      </c>
      <c r="H23" s="9">
        <v>60</v>
      </c>
      <c r="I23" s="9">
        <v>9582</v>
      </c>
    </row>
    <row r="24" spans="1:9" x14ac:dyDescent="0.25">
      <c r="A24" s="12" t="s">
        <v>86</v>
      </c>
      <c r="B24" s="12" t="s">
        <v>87</v>
      </c>
      <c r="C24" s="9">
        <v>8924</v>
      </c>
      <c r="D24" s="9">
        <v>2626</v>
      </c>
      <c r="E24" s="9">
        <v>4223</v>
      </c>
      <c r="F24" s="9">
        <v>1759</v>
      </c>
      <c r="G24" s="9">
        <v>247</v>
      </c>
      <c r="H24" s="9">
        <v>69</v>
      </c>
      <c r="I24" s="9">
        <v>8791</v>
      </c>
    </row>
    <row r="25" spans="1:9" x14ac:dyDescent="0.25">
      <c r="A25" s="12" t="s">
        <v>88</v>
      </c>
      <c r="B25" s="12" t="s">
        <v>89</v>
      </c>
      <c r="C25" s="9">
        <v>9768</v>
      </c>
      <c r="D25" s="9">
        <v>3290</v>
      </c>
      <c r="E25" s="9">
        <v>4187</v>
      </c>
      <c r="F25" s="9">
        <v>1853</v>
      </c>
      <c r="G25" s="9">
        <v>318</v>
      </c>
      <c r="H25" s="9">
        <v>120</v>
      </c>
      <c r="I25" s="9">
        <v>9462</v>
      </c>
    </row>
    <row r="26" spans="1:9" x14ac:dyDescent="0.25">
      <c r="A26" s="12" t="s">
        <v>90</v>
      </c>
      <c r="B26" s="12" t="s">
        <v>91</v>
      </c>
      <c r="C26" s="9">
        <v>8303</v>
      </c>
      <c r="D26" s="9">
        <v>2822</v>
      </c>
      <c r="E26" s="9">
        <v>3499</v>
      </c>
      <c r="F26" s="9">
        <v>1511</v>
      </c>
      <c r="G26" s="9">
        <v>347</v>
      </c>
      <c r="H26" s="9">
        <v>124</v>
      </c>
      <c r="I26" s="9">
        <v>8148</v>
      </c>
    </row>
    <row r="27" spans="1:9" x14ac:dyDescent="0.25">
      <c r="A27" s="12" t="s">
        <v>92</v>
      </c>
      <c r="B27" s="12" t="s">
        <v>93</v>
      </c>
      <c r="C27" s="9">
        <v>11302</v>
      </c>
      <c r="D27" s="9">
        <v>5253</v>
      </c>
      <c r="E27" s="9">
        <v>4583</v>
      </c>
      <c r="F27" s="9">
        <v>1255</v>
      </c>
      <c r="G27" s="9">
        <v>169</v>
      </c>
      <c r="H27" s="9">
        <v>42</v>
      </c>
      <c r="I27" s="9">
        <v>7793</v>
      </c>
    </row>
    <row r="28" spans="1:9" x14ac:dyDescent="0.25">
      <c r="A28" s="12" t="s">
        <v>94</v>
      </c>
      <c r="B28" s="12" t="s">
        <v>95</v>
      </c>
      <c r="C28" s="9">
        <v>9146</v>
      </c>
      <c r="D28" s="9">
        <v>3031</v>
      </c>
      <c r="E28" s="9">
        <v>4087</v>
      </c>
      <c r="F28" s="9">
        <v>1723</v>
      </c>
      <c r="G28" s="9">
        <v>226</v>
      </c>
      <c r="H28" s="9">
        <v>79</v>
      </c>
      <c r="I28" s="9">
        <v>8519</v>
      </c>
    </row>
    <row r="29" spans="1:9" x14ac:dyDescent="0.25">
      <c r="A29" s="12" t="s">
        <v>96</v>
      </c>
      <c r="B29" s="12" t="s">
        <v>97</v>
      </c>
      <c r="C29" s="9">
        <v>8797</v>
      </c>
      <c r="D29" s="9">
        <v>4535</v>
      </c>
      <c r="E29" s="9">
        <v>3349</v>
      </c>
      <c r="F29" s="9">
        <v>760</v>
      </c>
      <c r="G29" s="9">
        <v>114</v>
      </c>
      <c r="H29" s="9">
        <v>39</v>
      </c>
      <c r="I29" s="9">
        <v>5391</v>
      </c>
    </row>
    <row r="30" spans="1:9" x14ac:dyDescent="0.25">
      <c r="A30" s="12" t="s">
        <v>98</v>
      </c>
      <c r="B30" s="12" t="s">
        <v>99</v>
      </c>
      <c r="C30" s="9">
        <v>10918</v>
      </c>
      <c r="D30" s="9">
        <v>4386</v>
      </c>
      <c r="E30" s="9">
        <v>4786</v>
      </c>
      <c r="F30" s="9">
        <v>1466</v>
      </c>
      <c r="G30" s="9">
        <v>208</v>
      </c>
      <c r="H30" s="9">
        <v>72</v>
      </c>
      <c r="I30" s="9">
        <v>8624</v>
      </c>
    </row>
    <row r="31" spans="1:9" x14ac:dyDescent="0.25">
      <c r="A31" s="12" t="s">
        <v>100</v>
      </c>
      <c r="B31" s="12" t="s">
        <v>101</v>
      </c>
      <c r="C31" s="9">
        <v>9740</v>
      </c>
      <c r="D31" s="9">
        <v>5198</v>
      </c>
      <c r="E31" s="9">
        <v>3667</v>
      </c>
      <c r="F31" s="9">
        <v>726</v>
      </c>
      <c r="G31" s="9">
        <v>124</v>
      </c>
      <c r="H31" s="9">
        <v>25</v>
      </c>
      <c r="I31" s="9">
        <v>5617</v>
      </c>
    </row>
    <row r="32" spans="1:9" x14ac:dyDescent="0.25">
      <c r="A32" s="12" t="s">
        <v>102</v>
      </c>
      <c r="B32" s="12" t="s">
        <v>103</v>
      </c>
      <c r="C32" s="9">
        <v>9304</v>
      </c>
      <c r="D32" s="9">
        <v>3647</v>
      </c>
      <c r="E32" s="9">
        <v>4278</v>
      </c>
      <c r="F32" s="9">
        <v>1129</v>
      </c>
      <c r="G32" s="9">
        <v>189</v>
      </c>
      <c r="H32" s="9">
        <v>61</v>
      </c>
      <c r="I32" s="9">
        <v>7370</v>
      </c>
    </row>
    <row r="33" spans="1:9" x14ac:dyDescent="0.25">
      <c r="A33" s="12" t="s">
        <v>104</v>
      </c>
      <c r="B33" s="12" t="s">
        <v>105</v>
      </c>
      <c r="C33" s="9">
        <v>10001</v>
      </c>
      <c r="D33" s="9">
        <v>3829</v>
      </c>
      <c r="E33" s="9">
        <v>4271</v>
      </c>
      <c r="F33" s="9">
        <v>1582</v>
      </c>
      <c r="G33" s="9">
        <v>262</v>
      </c>
      <c r="H33" s="9">
        <v>57</v>
      </c>
      <c r="I33" s="9">
        <v>8480</v>
      </c>
    </row>
    <row r="34" spans="1:9" x14ac:dyDescent="0.25">
      <c r="A34" s="12" t="s">
        <v>106</v>
      </c>
      <c r="B34" s="12" t="s">
        <v>107</v>
      </c>
      <c r="C34" s="9">
        <v>9192</v>
      </c>
      <c r="D34" s="9">
        <v>3550</v>
      </c>
      <c r="E34" s="9">
        <v>4146</v>
      </c>
      <c r="F34" s="9">
        <v>1263</v>
      </c>
      <c r="G34" s="9">
        <v>182</v>
      </c>
      <c r="H34" s="9">
        <v>51</v>
      </c>
      <c r="I34" s="9">
        <v>7412</v>
      </c>
    </row>
    <row r="35" spans="1:9" x14ac:dyDescent="0.25">
      <c r="A35" s="12" t="s">
        <v>108</v>
      </c>
      <c r="B35" s="12" t="s">
        <v>109</v>
      </c>
      <c r="C35" s="9">
        <v>9273</v>
      </c>
      <c r="D35" s="9">
        <v>1409</v>
      </c>
      <c r="E35" s="9">
        <v>3540</v>
      </c>
      <c r="F35" s="9">
        <v>3397</v>
      </c>
      <c r="G35" s="9">
        <v>699</v>
      </c>
      <c r="H35" s="9">
        <v>228</v>
      </c>
      <c r="I35" s="9">
        <v>13422</v>
      </c>
    </row>
    <row r="36" spans="1:9" x14ac:dyDescent="0.25">
      <c r="A36" s="12" t="s">
        <v>110</v>
      </c>
      <c r="B36" s="12" t="s">
        <v>111</v>
      </c>
      <c r="C36" s="9">
        <v>8881</v>
      </c>
      <c r="D36" s="9">
        <v>1464</v>
      </c>
      <c r="E36" s="9">
        <v>3524</v>
      </c>
      <c r="F36" s="9">
        <v>3181</v>
      </c>
      <c r="G36" s="9">
        <v>577</v>
      </c>
      <c r="H36" s="9">
        <v>135</v>
      </c>
      <c r="I36" s="9">
        <v>12245</v>
      </c>
    </row>
    <row r="37" spans="1:9" x14ac:dyDescent="0.25">
      <c r="A37" s="12" t="s">
        <v>112</v>
      </c>
      <c r="B37" s="12" t="s">
        <v>113</v>
      </c>
      <c r="C37" s="9">
        <v>9900</v>
      </c>
      <c r="D37" s="9">
        <v>2112</v>
      </c>
      <c r="E37" s="9">
        <v>4146</v>
      </c>
      <c r="F37" s="9">
        <v>2997</v>
      </c>
      <c r="G37" s="9">
        <v>485</v>
      </c>
      <c r="H37" s="9">
        <v>160</v>
      </c>
      <c r="I37" s="9">
        <v>12219</v>
      </c>
    </row>
    <row r="38" spans="1:9" x14ac:dyDescent="0.25">
      <c r="A38" s="12" t="s">
        <v>114</v>
      </c>
      <c r="B38" s="12" t="s">
        <v>115</v>
      </c>
      <c r="C38" s="9">
        <v>9374</v>
      </c>
      <c r="D38" s="9">
        <v>1611</v>
      </c>
      <c r="E38" s="9">
        <v>3861</v>
      </c>
      <c r="F38" s="9">
        <v>3167</v>
      </c>
      <c r="G38" s="9">
        <v>574</v>
      </c>
      <c r="H38" s="9">
        <v>161</v>
      </c>
      <c r="I38" s="9">
        <v>12690</v>
      </c>
    </row>
    <row r="39" spans="1:9" x14ac:dyDescent="0.25">
      <c r="A39" s="12" t="s">
        <v>116</v>
      </c>
      <c r="B39" s="12" t="s">
        <v>117</v>
      </c>
      <c r="C39" s="9">
        <v>9293</v>
      </c>
      <c r="D39" s="9">
        <v>4035</v>
      </c>
      <c r="E39" s="9">
        <v>3999</v>
      </c>
      <c r="F39" s="9">
        <v>1075</v>
      </c>
      <c r="G39" s="9">
        <v>154</v>
      </c>
      <c r="H39" s="9">
        <v>30</v>
      </c>
      <c r="I39" s="9">
        <v>6781</v>
      </c>
    </row>
    <row r="40" spans="1:9" x14ac:dyDescent="0.25">
      <c r="A40" s="12" t="s">
        <v>118</v>
      </c>
      <c r="B40" s="12" t="s">
        <v>119</v>
      </c>
      <c r="C40" s="9">
        <v>8255</v>
      </c>
      <c r="D40" s="9">
        <v>3917</v>
      </c>
      <c r="E40" s="9">
        <v>3589</v>
      </c>
      <c r="F40" s="9">
        <v>651</v>
      </c>
      <c r="G40" s="9">
        <v>71</v>
      </c>
      <c r="H40" s="9">
        <v>27</v>
      </c>
      <c r="I40" s="9">
        <v>5223</v>
      </c>
    </row>
    <row r="41" spans="1:9" x14ac:dyDescent="0.25">
      <c r="A41" s="12" t="s">
        <v>120</v>
      </c>
      <c r="B41" s="12" t="s">
        <v>121</v>
      </c>
      <c r="C41" s="9">
        <v>10582</v>
      </c>
      <c r="D41" s="9">
        <v>4318</v>
      </c>
      <c r="E41" s="9">
        <v>4413</v>
      </c>
      <c r="F41" s="9">
        <v>1542</v>
      </c>
      <c r="G41" s="9">
        <v>239</v>
      </c>
      <c r="H41" s="9">
        <v>70</v>
      </c>
      <c r="I41" s="9">
        <v>8484</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0"/>
  <sheetViews>
    <sheetView zoomScaleNormal="100" zoomScaleSheetLayoutView="100" workbookViewId="0"/>
  </sheetViews>
  <sheetFormatPr defaultColWidth="9.08984375" defaultRowHeight="14" x14ac:dyDescent="0.3"/>
  <cols>
    <col min="1" max="1" width="120.6328125" style="42" customWidth="1"/>
    <col min="2" max="2" width="10.08984375" style="42" customWidth="1"/>
    <col min="3" max="10" width="9.08984375" style="42"/>
    <col min="11" max="11" width="8.90625" style="42" customWidth="1"/>
    <col min="12" max="256" width="9.08984375" style="42"/>
    <col min="257" max="257" width="22.90625" style="42" customWidth="1"/>
    <col min="258" max="258" width="10.08984375" style="42" customWidth="1"/>
    <col min="259" max="266" width="9.08984375" style="42"/>
    <col min="267" max="267" width="8.90625" style="42" customWidth="1"/>
    <col min="268" max="512" width="9.08984375" style="42"/>
    <col min="513" max="513" width="22.90625" style="42" customWidth="1"/>
    <col min="514" max="514" width="10.08984375" style="42" customWidth="1"/>
    <col min="515" max="522" width="9.08984375" style="42"/>
    <col min="523" max="523" width="8.90625" style="42" customWidth="1"/>
    <col min="524" max="768" width="9.08984375" style="42"/>
    <col min="769" max="769" width="22.90625" style="42" customWidth="1"/>
    <col min="770" max="770" width="10.08984375" style="42" customWidth="1"/>
    <col min="771" max="778" width="9.08984375" style="42"/>
    <col min="779" max="779" width="8.90625" style="42" customWidth="1"/>
    <col min="780" max="1024" width="9.08984375" style="42"/>
    <col min="1025" max="1025" width="22.90625" style="42" customWidth="1"/>
    <col min="1026" max="1026" width="10.08984375" style="42" customWidth="1"/>
    <col min="1027" max="1034" width="9.08984375" style="42"/>
    <col min="1035" max="1035" width="8.90625" style="42" customWidth="1"/>
    <col min="1036" max="1280" width="9.08984375" style="42"/>
    <col min="1281" max="1281" width="22.90625" style="42" customWidth="1"/>
    <col min="1282" max="1282" width="10.08984375" style="42" customWidth="1"/>
    <col min="1283" max="1290" width="9.08984375" style="42"/>
    <col min="1291" max="1291" width="8.90625" style="42" customWidth="1"/>
    <col min="1292" max="1536" width="9.08984375" style="42"/>
    <col min="1537" max="1537" width="22.90625" style="42" customWidth="1"/>
    <col min="1538" max="1538" width="10.08984375" style="42" customWidth="1"/>
    <col min="1539" max="1546" width="9.08984375" style="42"/>
    <col min="1547" max="1547" width="8.90625" style="42" customWidth="1"/>
    <col min="1548" max="1792" width="9.08984375" style="42"/>
    <col min="1793" max="1793" width="22.90625" style="42" customWidth="1"/>
    <col min="1794" max="1794" width="10.08984375" style="42" customWidth="1"/>
    <col min="1795" max="1802" width="9.08984375" style="42"/>
    <col min="1803" max="1803" width="8.90625" style="42" customWidth="1"/>
    <col min="1804" max="2048" width="9.08984375" style="42"/>
    <col min="2049" max="2049" width="22.90625" style="42" customWidth="1"/>
    <col min="2050" max="2050" width="10.08984375" style="42" customWidth="1"/>
    <col min="2051" max="2058" width="9.08984375" style="42"/>
    <col min="2059" max="2059" width="8.90625" style="42" customWidth="1"/>
    <col min="2060" max="2304" width="9.08984375" style="42"/>
    <col min="2305" max="2305" width="22.90625" style="42" customWidth="1"/>
    <col min="2306" max="2306" width="10.08984375" style="42" customWidth="1"/>
    <col min="2307" max="2314" width="9.08984375" style="42"/>
    <col min="2315" max="2315" width="8.90625" style="42" customWidth="1"/>
    <col min="2316" max="2560" width="9.08984375" style="42"/>
    <col min="2561" max="2561" width="22.90625" style="42" customWidth="1"/>
    <col min="2562" max="2562" width="10.08984375" style="42" customWidth="1"/>
    <col min="2563" max="2570" width="9.08984375" style="42"/>
    <col min="2571" max="2571" width="8.90625" style="42" customWidth="1"/>
    <col min="2572" max="2816" width="9.08984375" style="42"/>
    <col min="2817" max="2817" width="22.90625" style="42" customWidth="1"/>
    <col min="2818" max="2818" width="10.08984375" style="42" customWidth="1"/>
    <col min="2819" max="2826" width="9.08984375" style="42"/>
    <col min="2827" max="2827" width="8.90625" style="42" customWidth="1"/>
    <col min="2828" max="3072" width="9.08984375" style="42"/>
    <col min="3073" max="3073" width="22.90625" style="42" customWidth="1"/>
    <col min="3074" max="3074" width="10.08984375" style="42" customWidth="1"/>
    <col min="3075" max="3082" width="9.08984375" style="42"/>
    <col min="3083" max="3083" width="8.90625" style="42" customWidth="1"/>
    <col min="3084" max="3328" width="9.08984375" style="42"/>
    <col min="3329" max="3329" width="22.90625" style="42" customWidth="1"/>
    <col min="3330" max="3330" width="10.08984375" style="42" customWidth="1"/>
    <col min="3331" max="3338" width="9.08984375" style="42"/>
    <col min="3339" max="3339" width="8.90625" style="42" customWidth="1"/>
    <col min="3340" max="3584" width="9.08984375" style="42"/>
    <col min="3585" max="3585" width="22.90625" style="42" customWidth="1"/>
    <col min="3586" max="3586" width="10.08984375" style="42" customWidth="1"/>
    <col min="3587" max="3594" width="9.08984375" style="42"/>
    <col min="3595" max="3595" width="8.90625" style="42" customWidth="1"/>
    <col min="3596" max="3840" width="9.08984375" style="42"/>
    <col min="3841" max="3841" width="22.90625" style="42" customWidth="1"/>
    <col min="3842" max="3842" width="10.08984375" style="42" customWidth="1"/>
    <col min="3843" max="3850" width="9.08984375" style="42"/>
    <col min="3851" max="3851" width="8.90625" style="42" customWidth="1"/>
    <col min="3852" max="4096" width="9.08984375" style="42"/>
    <col min="4097" max="4097" width="22.90625" style="42" customWidth="1"/>
    <col min="4098" max="4098" width="10.08984375" style="42" customWidth="1"/>
    <col min="4099" max="4106" width="9.08984375" style="42"/>
    <col min="4107" max="4107" width="8.90625" style="42" customWidth="1"/>
    <col min="4108" max="4352" width="9.08984375" style="42"/>
    <col min="4353" max="4353" width="22.90625" style="42" customWidth="1"/>
    <col min="4354" max="4354" width="10.08984375" style="42" customWidth="1"/>
    <col min="4355" max="4362" width="9.08984375" style="42"/>
    <col min="4363" max="4363" width="8.90625" style="42" customWidth="1"/>
    <col min="4364" max="4608" width="9.08984375" style="42"/>
    <col min="4609" max="4609" width="22.90625" style="42" customWidth="1"/>
    <col min="4610" max="4610" width="10.08984375" style="42" customWidth="1"/>
    <col min="4611" max="4618" width="9.08984375" style="42"/>
    <col min="4619" max="4619" width="8.90625" style="42" customWidth="1"/>
    <col min="4620" max="4864" width="9.08984375" style="42"/>
    <col min="4865" max="4865" width="22.90625" style="42" customWidth="1"/>
    <col min="4866" max="4866" width="10.08984375" style="42" customWidth="1"/>
    <col min="4867" max="4874" width="9.08984375" style="42"/>
    <col min="4875" max="4875" width="8.90625" style="42" customWidth="1"/>
    <col min="4876" max="5120" width="9.08984375" style="42"/>
    <col min="5121" max="5121" width="22.90625" style="42" customWidth="1"/>
    <col min="5122" max="5122" width="10.08984375" style="42" customWidth="1"/>
    <col min="5123" max="5130" width="9.08984375" style="42"/>
    <col min="5131" max="5131" width="8.90625" style="42" customWidth="1"/>
    <col min="5132" max="5376" width="9.08984375" style="42"/>
    <col min="5377" max="5377" width="22.90625" style="42" customWidth="1"/>
    <col min="5378" max="5378" width="10.08984375" style="42" customWidth="1"/>
    <col min="5379" max="5386" width="9.08984375" style="42"/>
    <col min="5387" max="5387" width="8.90625" style="42" customWidth="1"/>
    <col min="5388" max="5632" width="9.08984375" style="42"/>
    <col min="5633" max="5633" width="22.90625" style="42" customWidth="1"/>
    <col min="5634" max="5634" width="10.08984375" style="42" customWidth="1"/>
    <col min="5635" max="5642" width="9.08984375" style="42"/>
    <col min="5643" max="5643" width="8.90625" style="42" customWidth="1"/>
    <col min="5644" max="5888" width="9.08984375" style="42"/>
    <col min="5889" max="5889" width="22.90625" style="42" customWidth="1"/>
    <col min="5890" max="5890" width="10.08984375" style="42" customWidth="1"/>
    <col min="5891" max="5898" width="9.08984375" style="42"/>
    <col min="5899" max="5899" width="8.90625" style="42" customWidth="1"/>
    <col min="5900" max="6144" width="9.08984375" style="42"/>
    <col min="6145" max="6145" width="22.90625" style="42" customWidth="1"/>
    <col min="6146" max="6146" width="10.08984375" style="42" customWidth="1"/>
    <col min="6147" max="6154" width="9.08984375" style="42"/>
    <col min="6155" max="6155" width="8.90625" style="42" customWidth="1"/>
    <col min="6156" max="6400" width="9.08984375" style="42"/>
    <col min="6401" max="6401" width="22.90625" style="42" customWidth="1"/>
    <col min="6402" max="6402" width="10.08984375" style="42" customWidth="1"/>
    <col min="6403" max="6410" width="9.08984375" style="42"/>
    <col min="6411" max="6411" width="8.90625" style="42" customWidth="1"/>
    <col min="6412" max="6656" width="9.08984375" style="42"/>
    <col min="6657" max="6657" width="22.90625" style="42" customWidth="1"/>
    <col min="6658" max="6658" width="10.08984375" style="42" customWidth="1"/>
    <col min="6659" max="6666" width="9.08984375" style="42"/>
    <col min="6667" max="6667" width="8.90625" style="42" customWidth="1"/>
    <col min="6668" max="6912" width="9.08984375" style="42"/>
    <col min="6913" max="6913" width="22.90625" style="42" customWidth="1"/>
    <col min="6914" max="6914" width="10.08984375" style="42" customWidth="1"/>
    <col min="6915" max="6922" width="9.08984375" style="42"/>
    <col min="6923" max="6923" width="8.90625" style="42" customWidth="1"/>
    <col min="6924" max="7168" width="9.08984375" style="42"/>
    <col min="7169" max="7169" width="22.90625" style="42" customWidth="1"/>
    <col min="7170" max="7170" width="10.08984375" style="42" customWidth="1"/>
    <col min="7171" max="7178" width="9.08984375" style="42"/>
    <col min="7179" max="7179" width="8.90625" style="42" customWidth="1"/>
    <col min="7180" max="7424" width="9.08984375" style="42"/>
    <col min="7425" max="7425" width="22.90625" style="42" customWidth="1"/>
    <col min="7426" max="7426" width="10.08984375" style="42" customWidth="1"/>
    <col min="7427" max="7434" width="9.08984375" style="42"/>
    <col min="7435" max="7435" width="8.90625" style="42" customWidth="1"/>
    <col min="7436" max="7680" width="9.08984375" style="42"/>
    <col min="7681" max="7681" width="22.90625" style="42" customWidth="1"/>
    <col min="7682" max="7682" width="10.08984375" style="42" customWidth="1"/>
    <col min="7683" max="7690" width="9.08984375" style="42"/>
    <col min="7691" max="7691" width="8.90625" style="42" customWidth="1"/>
    <col min="7692" max="7936" width="9.08984375" style="42"/>
    <col min="7937" max="7937" width="22.90625" style="42" customWidth="1"/>
    <col min="7938" max="7938" width="10.08984375" style="42" customWidth="1"/>
    <col min="7939" max="7946" width="9.08984375" style="42"/>
    <col min="7947" max="7947" width="8.90625" style="42" customWidth="1"/>
    <col min="7948" max="8192" width="9.08984375" style="42"/>
    <col min="8193" max="8193" width="22.90625" style="42" customWidth="1"/>
    <col min="8194" max="8194" width="10.08984375" style="42" customWidth="1"/>
    <col min="8195" max="8202" width="9.08984375" style="42"/>
    <col min="8203" max="8203" width="8.90625" style="42" customWidth="1"/>
    <col min="8204" max="8448" width="9.08984375" style="42"/>
    <col min="8449" max="8449" width="22.90625" style="42" customWidth="1"/>
    <col min="8450" max="8450" width="10.08984375" style="42" customWidth="1"/>
    <col min="8451" max="8458" width="9.08984375" style="42"/>
    <col min="8459" max="8459" width="8.90625" style="42" customWidth="1"/>
    <col min="8460" max="8704" width="9.08984375" style="42"/>
    <col min="8705" max="8705" width="22.90625" style="42" customWidth="1"/>
    <col min="8706" max="8706" width="10.08984375" style="42" customWidth="1"/>
    <col min="8707" max="8714" width="9.08984375" style="42"/>
    <col min="8715" max="8715" width="8.90625" style="42" customWidth="1"/>
    <col min="8716" max="8960" width="9.08984375" style="42"/>
    <col min="8961" max="8961" width="22.90625" style="42" customWidth="1"/>
    <col min="8962" max="8962" width="10.08984375" style="42" customWidth="1"/>
    <col min="8963" max="8970" width="9.08984375" style="42"/>
    <col min="8971" max="8971" width="8.90625" style="42" customWidth="1"/>
    <col min="8972" max="9216" width="9.08984375" style="42"/>
    <col min="9217" max="9217" width="22.90625" style="42" customWidth="1"/>
    <col min="9218" max="9218" width="10.08984375" style="42" customWidth="1"/>
    <col min="9219" max="9226" width="9.08984375" style="42"/>
    <col min="9227" max="9227" width="8.90625" style="42" customWidth="1"/>
    <col min="9228" max="9472" width="9.08984375" style="42"/>
    <col min="9473" max="9473" width="22.90625" style="42" customWidth="1"/>
    <col min="9474" max="9474" width="10.08984375" style="42" customWidth="1"/>
    <col min="9475" max="9482" width="9.08984375" style="42"/>
    <col min="9483" max="9483" width="8.90625" style="42" customWidth="1"/>
    <col min="9484" max="9728" width="9.08984375" style="42"/>
    <col min="9729" max="9729" width="22.90625" style="42" customWidth="1"/>
    <col min="9730" max="9730" width="10.08984375" style="42" customWidth="1"/>
    <col min="9731" max="9738" width="9.08984375" style="42"/>
    <col min="9739" max="9739" width="8.90625" style="42" customWidth="1"/>
    <col min="9740" max="9984" width="9.08984375" style="42"/>
    <col min="9985" max="9985" width="22.90625" style="42" customWidth="1"/>
    <col min="9986" max="9986" width="10.08984375" style="42" customWidth="1"/>
    <col min="9987" max="9994" width="9.08984375" style="42"/>
    <col min="9995" max="9995" width="8.90625" style="42" customWidth="1"/>
    <col min="9996" max="10240" width="9.08984375" style="42"/>
    <col min="10241" max="10241" width="22.90625" style="42" customWidth="1"/>
    <col min="10242" max="10242" width="10.08984375" style="42" customWidth="1"/>
    <col min="10243" max="10250" width="9.08984375" style="42"/>
    <col min="10251" max="10251" width="8.90625" style="42" customWidth="1"/>
    <col min="10252" max="10496" width="9.08984375" style="42"/>
    <col min="10497" max="10497" width="22.90625" style="42" customWidth="1"/>
    <col min="10498" max="10498" width="10.08984375" style="42" customWidth="1"/>
    <col min="10499" max="10506" width="9.08984375" style="42"/>
    <col min="10507" max="10507" width="8.90625" style="42" customWidth="1"/>
    <col min="10508" max="10752" width="9.08984375" style="42"/>
    <col min="10753" max="10753" width="22.90625" style="42" customWidth="1"/>
    <col min="10754" max="10754" width="10.08984375" style="42" customWidth="1"/>
    <col min="10755" max="10762" width="9.08984375" style="42"/>
    <col min="10763" max="10763" width="8.90625" style="42" customWidth="1"/>
    <col min="10764" max="11008" width="9.08984375" style="42"/>
    <col min="11009" max="11009" width="22.90625" style="42" customWidth="1"/>
    <col min="11010" max="11010" width="10.08984375" style="42" customWidth="1"/>
    <col min="11011" max="11018" width="9.08984375" style="42"/>
    <col min="11019" max="11019" width="8.90625" style="42" customWidth="1"/>
    <col min="11020" max="11264" width="9.08984375" style="42"/>
    <col min="11265" max="11265" width="22.90625" style="42" customWidth="1"/>
    <col min="11266" max="11266" width="10.08984375" style="42" customWidth="1"/>
    <col min="11267" max="11274" width="9.08984375" style="42"/>
    <col min="11275" max="11275" width="8.90625" style="42" customWidth="1"/>
    <col min="11276" max="11520" width="9.08984375" style="42"/>
    <col min="11521" max="11521" width="22.90625" style="42" customWidth="1"/>
    <col min="11522" max="11522" width="10.08984375" style="42" customWidth="1"/>
    <col min="11523" max="11530" width="9.08984375" style="42"/>
    <col min="11531" max="11531" width="8.90625" style="42" customWidth="1"/>
    <col min="11532" max="11776" width="9.08984375" style="42"/>
    <col min="11777" max="11777" width="22.90625" style="42" customWidth="1"/>
    <col min="11778" max="11778" width="10.08984375" style="42" customWidth="1"/>
    <col min="11779" max="11786" width="9.08984375" style="42"/>
    <col min="11787" max="11787" width="8.90625" style="42" customWidth="1"/>
    <col min="11788" max="12032" width="9.08984375" style="42"/>
    <col min="12033" max="12033" width="22.90625" style="42" customWidth="1"/>
    <col min="12034" max="12034" width="10.08984375" style="42" customWidth="1"/>
    <col min="12035" max="12042" width="9.08984375" style="42"/>
    <col min="12043" max="12043" width="8.90625" style="42" customWidth="1"/>
    <col min="12044" max="12288" width="9.08984375" style="42"/>
    <col min="12289" max="12289" width="22.90625" style="42" customWidth="1"/>
    <col min="12290" max="12290" width="10.08984375" style="42" customWidth="1"/>
    <col min="12291" max="12298" width="9.08984375" style="42"/>
    <col min="12299" max="12299" width="8.90625" style="42" customWidth="1"/>
    <col min="12300" max="12544" width="9.08984375" style="42"/>
    <col min="12545" max="12545" width="22.90625" style="42" customWidth="1"/>
    <col min="12546" max="12546" width="10.08984375" style="42" customWidth="1"/>
    <col min="12547" max="12554" width="9.08984375" style="42"/>
    <col min="12555" max="12555" width="8.90625" style="42" customWidth="1"/>
    <col min="12556" max="12800" width="9.08984375" style="42"/>
    <col min="12801" max="12801" width="22.90625" style="42" customWidth="1"/>
    <col min="12802" max="12802" width="10.08984375" style="42" customWidth="1"/>
    <col min="12803" max="12810" width="9.08984375" style="42"/>
    <col min="12811" max="12811" width="8.90625" style="42" customWidth="1"/>
    <col min="12812" max="13056" width="9.08984375" style="42"/>
    <col min="13057" max="13057" width="22.90625" style="42" customWidth="1"/>
    <col min="13058" max="13058" width="10.08984375" style="42" customWidth="1"/>
    <col min="13059" max="13066" width="9.08984375" style="42"/>
    <col min="13067" max="13067" width="8.90625" style="42" customWidth="1"/>
    <col min="13068" max="13312" width="9.08984375" style="42"/>
    <col min="13313" max="13313" width="22.90625" style="42" customWidth="1"/>
    <col min="13314" max="13314" width="10.08984375" style="42" customWidth="1"/>
    <col min="13315" max="13322" width="9.08984375" style="42"/>
    <col min="13323" max="13323" width="8.90625" style="42" customWidth="1"/>
    <col min="13324" max="13568" width="9.08984375" style="42"/>
    <col min="13569" max="13569" width="22.90625" style="42" customWidth="1"/>
    <col min="13570" max="13570" width="10.08984375" style="42" customWidth="1"/>
    <col min="13571" max="13578" width="9.08984375" style="42"/>
    <col min="13579" max="13579" width="8.90625" style="42" customWidth="1"/>
    <col min="13580" max="13824" width="9.08984375" style="42"/>
    <col min="13825" max="13825" width="22.90625" style="42" customWidth="1"/>
    <col min="13826" max="13826" width="10.08984375" style="42" customWidth="1"/>
    <col min="13827" max="13834" width="9.08984375" style="42"/>
    <col min="13835" max="13835" width="8.90625" style="42" customWidth="1"/>
    <col min="13836" max="14080" width="9.08984375" style="42"/>
    <col min="14081" max="14081" width="22.90625" style="42" customWidth="1"/>
    <col min="14082" max="14082" width="10.08984375" style="42" customWidth="1"/>
    <col min="14083" max="14090" width="9.08984375" style="42"/>
    <col min="14091" max="14091" width="8.90625" style="42" customWidth="1"/>
    <col min="14092" max="14336" width="9.08984375" style="42"/>
    <col min="14337" max="14337" width="22.90625" style="42" customWidth="1"/>
    <col min="14338" max="14338" width="10.08984375" style="42" customWidth="1"/>
    <col min="14339" max="14346" width="9.08984375" style="42"/>
    <col min="14347" max="14347" width="8.90625" style="42" customWidth="1"/>
    <col min="14348" max="14592" width="9.08984375" style="42"/>
    <col min="14593" max="14593" width="22.90625" style="42" customWidth="1"/>
    <col min="14594" max="14594" width="10.08984375" style="42" customWidth="1"/>
    <col min="14595" max="14602" width="9.08984375" style="42"/>
    <col min="14603" max="14603" width="8.90625" style="42" customWidth="1"/>
    <col min="14604" max="14848" width="9.08984375" style="42"/>
    <col min="14849" max="14849" width="22.90625" style="42" customWidth="1"/>
    <col min="14850" max="14850" width="10.08984375" style="42" customWidth="1"/>
    <col min="14851" max="14858" width="9.08984375" style="42"/>
    <col min="14859" max="14859" width="8.90625" style="42" customWidth="1"/>
    <col min="14860" max="15104" width="9.08984375" style="42"/>
    <col min="15105" max="15105" width="22.90625" style="42" customWidth="1"/>
    <col min="15106" max="15106" width="10.08984375" style="42" customWidth="1"/>
    <col min="15107" max="15114" width="9.08984375" style="42"/>
    <col min="15115" max="15115" width="8.90625" style="42" customWidth="1"/>
    <col min="15116" max="15360" width="9.08984375" style="42"/>
    <col min="15361" max="15361" width="22.90625" style="42" customWidth="1"/>
    <col min="15362" max="15362" width="10.08984375" style="42" customWidth="1"/>
    <col min="15363" max="15370" width="9.08984375" style="42"/>
    <col min="15371" max="15371" width="8.90625" style="42" customWidth="1"/>
    <col min="15372" max="15616" width="9.08984375" style="42"/>
    <col min="15617" max="15617" width="22.90625" style="42" customWidth="1"/>
    <col min="15618" max="15618" width="10.08984375" style="42" customWidth="1"/>
    <col min="15619" max="15626" width="9.08984375" style="42"/>
    <col min="15627" max="15627" width="8.90625" style="42" customWidth="1"/>
    <col min="15628" max="15872" width="9.08984375" style="42"/>
    <col min="15873" max="15873" width="22.90625" style="42" customWidth="1"/>
    <col min="15874" max="15874" width="10.08984375" style="42" customWidth="1"/>
    <col min="15875" max="15882" width="9.08984375" style="42"/>
    <col min="15883" max="15883" width="8.90625" style="42" customWidth="1"/>
    <col min="15884" max="16128" width="9.08984375" style="42"/>
    <col min="16129" max="16129" width="22.90625" style="42" customWidth="1"/>
    <col min="16130" max="16130" width="10.08984375" style="42" customWidth="1"/>
    <col min="16131" max="16138" width="9.08984375" style="42"/>
    <col min="16139" max="16139" width="8.90625" style="42" customWidth="1"/>
    <col min="16140" max="16384" width="9.08984375" style="42"/>
  </cols>
  <sheetData>
    <row r="1" spans="1:11" x14ac:dyDescent="0.3">
      <c r="A1" s="51" t="s">
        <v>283</v>
      </c>
    </row>
    <row r="2" spans="1:11" x14ac:dyDescent="0.3">
      <c r="A2" s="42" t="s">
        <v>276</v>
      </c>
    </row>
    <row r="3" spans="1:11" x14ac:dyDescent="0.3">
      <c r="A3" s="42" t="s">
        <v>284</v>
      </c>
    </row>
    <row r="4" spans="1:11" x14ac:dyDescent="0.3">
      <c r="A4" s="15" t="s">
        <v>259</v>
      </c>
      <c r="B4" s="15"/>
      <c r="C4" s="15"/>
      <c r="D4" s="15"/>
      <c r="E4" s="15"/>
      <c r="F4" s="15"/>
      <c r="G4" s="15"/>
      <c r="H4" s="15"/>
      <c r="I4" s="15"/>
      <c r="J4" s="15"/>
      <c r="K4" s="15"/>
    </row>
    <row r="5" spans="1:11" x14ac:dyDescent="0.3">
      <c r="A5" s="15" t="s">
        <v>260</v>
      </c>
      <c r="B5" s="15"/>
      <c r="C5" s="15"/>
      <c r="D5" s="15"/>
      <c r="E5" s="15"/>
      <c r="F5" s="15"/>
      <c r="G5" s="15"/>
      <c r="H5" s="15"/>
      <c r="I5" s="15"/>
      <c r="J5" s="15"/>
      <c r="K5" s="15"/>
    </row>
    <row r="6" spans="1:11" x14ac:dyDescent="0.3">
      <c r="A6" s="15"/>
      <c r="B6" s="15"/>
      <c r="C6" s="15"/>
      <c r="D6" s="15"/>
      <c r="E6" s="15"/>
      <c r="F6" s="15"/>
      <c r="G6" s="15"/>
      <c r="H6" s="15"/>
      <c r="I6" s="15"/>
      <c r="J6" s="15"/>
      <c r="K6" s="15"/>
    </row>
    <row r="7" spans="1:11" x14ac:dyDescent="0.3">
      <c r="A7" s="43" t="s">
        <v>261</v>
      </c>
      <c r="B7" s="15"/>
      <c r="C7" s="15"/>
      <c r="D7" s="15"/>
      <c r="E7" s="15"/>
      <c r="F7" s="15"/>
      <c r="G7" s="15"/>
      <c r="H7" s="15"/>
      <c r="I7" s="15"/>
      <c r="J7" s="15"/>
      <c r="K7" s="15"/>
    </row>
    <row r="8" spans="1:11" ht="160.75" customHeight="1" x14ac:dyDescent="0.3">
      <c r="A8" s="55" t="s">
        <v>278</v>
      </c>
      <c r="B8" s="15"/>
      <c r="C8" s="15"/>
      <c r="D8" s="15"/>
      <c r="E8" s="15"/>
      <c r="F8" s="15"/>
      <c r="G8" s="15"/>
      <c r="H8" s="15"/>
      <c r="I8" s="15"/>
      <c r="J8" s="15"/>
      <c r="K8" s="15"/>
    </row>
    <row r="9" spans="1:11" ht="63" x14ac:dyDescent="0.3">
      <c r="A9" s="55" t="s">
        <v>123</v>
      </c>
      <c r="B9" s="15"/>
      <c r="C9" s="15"/>
      <c r="D9" s="15"/>
      <c r="E9" s="15"/>
      <c r="F9" s="15"/>
      <c r="G9" s="15"/>
      <c r="H9" s="15"/>
      <c r="I9" s="15"/>
      <c r="J9" s="15"/>
      <c r="K9" s="15"/>
    </row>
    <row r="10" spans="1:11" x14ac:dyDescent="0.3">
      <c r="A10" s="15" t="s">
        <v>262</v>
      </c>
      <c r="B10" s="15"/>
      <c r="C10" s="15"/>
      <c r="D10" s="15"/>
      <c r="E10" s="15"/>
      <c r="F10" s="15"/>
      <c r="G10" s="15"/>
      <c r="H10" s="15"/>
      <c r="I10" s="15"/>
      <c r="J10" s="15"/>
      <c r="K10" s="15"/>
    </row>
    <row r="11" spans="1:11" x14ac:dyDescent="0.3">
      <c r="A11" s="15"/>
      <c r="B11" s="15"/>
      <c r="C11" s="15"/>
      <c r="D11" s="15"/>
      <c r="E11" s="15"/>
      <c r="F11" s="15"/>
      <c r="G11" s="15"/>
      <c r="H11" s="15"/>
      <c r="I11" s="15"/>
      <c r="J11" s="15"/>
      <c r="K11" s="15"/>
    </row>
    <row r="12" spans="1:11" s="44" customFormat="1" x14ac:dyDescent="0.3">
      <c r="A12" s="22" t="s">
        <v>263</v>
      </c>
      <c r="B12" s="16"/>
      <c r="C12" s="16"/>
      <c r="D12" s="16"/>
      <c r="E12" s="16"/>
      <c r="F12" s="16"/>
      <c r="G12" s="16"/>
      <c r="H12" s="16"/>
      <c r="I12" s="16"/>
      <c r="J12" s="16"/>
      <c r="K12" s="16"/>
    </row>
    <row r="13" spans="1:11" s="44" customFormat="1" x14ac:dyDescent="0.3">
      <c r="A13" s="16" t="s">
        <v>264</v>
      </c>
      <c r="B13" s="16"/>
      <c r="C13" s="16"/>
      <c r="D13" s="16"/>
      <c r="E13" s="16"/>
      <c r="F13" s="16"/>
      <c r="G13" s="16"/>
      <c r="H13" s="16"/>
      <c r="I13" s="16"/>
      <c r="J13" s="16"/>
      <c r="K13" s="16"/>
    </row>
    <row r="14" spans="1:11" s="44" customFormat="1" x14ac:dyDescent="0.3">
      <c r="A14" s="16" t="s">
        <v>128</v>
      </c>
      <c r="B14" s="16"/>
      <c r="C14" s="16"/>
      <c r="D14" s="16"/>
      <c r="E14" s="16"/>
      <c r="F14" s="16"/>
      <c r="G14" s="16"/>
      <c r="H14" s="16"/>
      <c r="I14" s="16"/>
      <c r="J14" s="16"/>
      <c r="K14" s="16"/>
    </row>
    <row r="15" spans="1:11" s="44" customFormat="1" x14ac:dyDescent="0.3">
      <c r="A15" s="16" t="s">
        <v>265</v>
      </c>
      <c r="B15" s="16"/>
      <c r="C15" s="16"/>
      <c r="D15" s="16"/>
      <c r="E15" s="16"/>
      <c r="F15" s="16"/>
      <c r="G15" s="16"/>
      <c r="H15" s="16"/>
      <c r="I15" s="16"/>
      <c r="J15" s="16"/>
      <c r="K15" s="16"/>
    </row>
    <row r="16" spans="1:11" s="44" customFormat="1" x14ac:dyDescent="0.3">
      <c r="A16" s="16" t="s">
        <v>266</v>
      </c>
      <c r="B16" s="16"/>
      <c r="C16" s="16"/>
      <c r="D16" s="16"/>
      <c r="E16" s="16"/>
      <c r="F16" s="16"/>
      <c r="G16" s="16"/>
      <c r="H16" s="16"/>
      <c r="I16" s="16"/>
      <c r="J16" s="16"/>
      <c r="K16" s="16"/>
    </row>
    <row r="17" spans="1:11" s="44" customFormat="1" x14ac:dyDescent="0.3">
      <c r="A17" s="16" t="s">
        <v>129</v>
      </c>
      <c r="B17" s="16"/>
      <c r="C17" s="16"/>
      <c r="D17" s="16"/>
      <c r="E17" s="16"/>
      <c r="F17" s="16"/>
      <c r="G17" s="16"/>
      <c r="H17" s="16"/>
      <c r="I17" s="16"/>
      <c r="J17" s="16"/>
      <c r="K17" s="16"/>
    </row>
    <row r="18" spans="1:11" s="44" customFormat="1" x14ac:dyDescent="0.3">
      <c r="A18" s="16" t="s">
        <v>130</v>
      </c>
      <c r="B18" s="16"/>
      <c r="C18" s="16"/>
      <c r="D18" s="16"/>
      <c r="E18" s="16"/>
      <c r="F18" s="16"/>
      <c r="G18" s="16"/>
      <c r="H18" s="16"/>
      <c r="I18" s="16"/>
      <c r="J18" s="16"/>
      <c r="K18" s="16"/>
    </row>
    <row r="19" spans="1:11" s="44" customFormat="1" x14ac:dyDescent="0.3">
      <c r="A19" s="16"/>
      <c r="B19" s="16"/>
      <c r="C19" s="16"/>
      <c r="D19" s="16"/>
      <c r="E19" s="16"/>
      <c r="F19" s="16"/>
      <c r="G19" s="16"/>
      <c r="H19" s="16"/>
      <c r="I19" s="16"/>
      <c r="J19" s="16"/>
      <c r="K19" s="16"/>
    </row>
    <row r="20" spans="1:11" s="44" customFormat="1" x14ac:dyDescent="0.3">
      <c r="A20" s="16" t="s">
        <v>267</v>
      </c>
      <c r="B20" s="16"/>
      <c r="C20" s="16"/>
      <c r="D20" s="16"/>
      <c r="E20" s="16"/>
      <c r="F20" s="16"/>
      <c r="G20" s="16"/>
      <c r="H20" s="16"/>
      <c r="I20" s="16"/>
      <c r="J20" s="16"/>
      <c r="K20" s="16"/>
    </row>
    <row r="21" spans="1:11" s="44" customFormat="1" x14ac:dyDescent="0.3">
      <c r="A21" s="16" t="s">
        <v>285</v>
      </c>
      <c r="B21" s="16"/>
      <c r="C21" s="16"/>
      <c r="D21" s="16"/>
      <c r="E21" s="16"/>
      <c r="F21" s="16"/>
      <c r="G21" s="16"/>
      <c r="H21" s="16"/>
      <c r="I21" s="16"/>
      <c r="J21" s="16"/>
      <c r="K21" s="16"/>
    </row>
    <row r="22" spans="1:11" s="44" customFormat="1" x14ac:dyDescent="0.3">
      <c r="A22" s="16" t="s">
        <v>268</v>
      </c>
      <c r="B22" s="16"/>
      <c r="C22" s="16"/>
      <c r="D22" s="16"/>
      <c r="E22" s="16"/>
      <c r="F22" s="16"/>
      <c r="G22" s="16"/>
      <c r="H22" s="16"/>
      <c r="I22" s="16"/>
      <c r="J22" s="16"/>
      <c r="K22" s="16"/>
    </row>
    <row r="23" spans="1:11" s="44" customFormat="1" x14ac:dyDescent="0.3">
      <c r="A23" s="16"/>
      <c r="B23" s="16"/>
      <c r="C23" s="16"/>
      <c r="D23" s="16"/>
      <c r="E23" s="16"/>
      <c r="F23" s="16"/>
      <c r="G23" s="16"/>
      <c r="H23" s="16"/>
      <c r="I23" s="16"/>
      <c r="J23" s="16"/>
      <c r="K23" s="16"/>
    </row>
    <row r="24" spans="1:11" s="44" customFormat="1" x14ac:dyDescent="0.3">
      <c r="A24" s="16" t="s">
        <v>269</v>
      </c>
      <c r="B24" s="16"/>
      <c r="C24" s="16"/>
      <c r="D24" s="16"/>
      <c r="E24" s="16"/>
      <c r="F24" s="16"/>
      <c r="G24" s="16"/>
      <c r="H24" s="16"/>
      <c r="I24" s="16"/>
      <c r="J24" s="16"/>
      <c r="K24" s="16"/>
    </row>
    <row r="25" spans="1:11" s="44" customFormat="1" x14ac:dyDescent="0.3">
      <c r="A25" s="16" t="s">
        <v>270</v>
      </c>
      <c r="B25" s="16"/>
      <c r="C25" s="16"/>
      <c r="D25" s="16"/>
      <c r="E25" s="16"/>
      <c r="F25" s="16"/>
      <c r="G25" s="16"/>
      <c r="H25" s="16"/>
      <c r="I25" s="16"/>
      <c r="J25" s="16"/>
      <c r="K25" s="16"/>
    </row>
    <row r="26" spans="1:11" s="44" customFormat="1" x14ac:dyDescent="0.3">
      <c r="A26" s="16"/>
      <c r="B26" s="16"/>
      <c r="C26" s="16"/>
      <c r="D26" s="16"/>
      <c r="E26" s="16"/>
      <c r="F26" s="16"/>
      <c r="G26" s="16"/>
      <c r="H26" s="16"/>
      <c r="I26" s="16"/>
      <c r="J26" s="16"/>
      <c r="K26" s="16"/>
    </row>
    <row r="27" spans="1:11" s="44" customFormat="1" x14ac:dyDescent="0.3">
      <c r="A27" s="45" t="s">
        <v>271</v>
      </c>
      <c r="B27" s="16"/>
      <c r="C27" s="16"/>
      <c r="D27" s="16"/>
      <c r="E27" s="16"/>
      <c r="F27" s="16"/>
      <c r="G27" s="16"/>
      <c r="H27" s="16"/>
      <c r="I27" s="16"/>
      <c r="J27" s="16"/>
      <c r="K27" s="16"/>
    </row>
    <row r="28" spans="1:11" s="44" customFormat="1" x14ac:dyDescent="0.3">
      <c r="A28" s="46" t="s">
        <v>272</v>
      </c>
      <c r="B28" s="16"/>
      <c r="C28" s="16"/>
      <c r="D28" s="16"/>
      <c r="E28" s="16"/>
      <c r="F28" s="16"/>
      <c r="G28" s="16"/>
      <c r="H28" s="16"/>
      <c r="I28" s="16"/>
      <c r="J28" s="16"/>
      <c r="K28" s="16"/>
    </row>
    <row r="29" spans="1:11" s="44" customFormat="1" x14ac:dyDescent="0.3">
      <c r="A29" s="47"/>
      <c r="B29" s="16"/>
      <c r="C29" s="16"/>
      <c r="D29" s="16"/>
      <c r="E29" s="16"/>
      <c r="F29" s="16"/>
      <c r="G29" s="16"/>
      <c r="H29" s="16"/>
      <c r="I29" s="16"/>
      <c r="J29" s="16"/>
      <c r="K29" s="16"/>
    </row>
    <row r="30" spans="1:11" s="44" customFormat="1" x14ac:dyDescent="0.3">
      <c r="A30" s="22" t="s">
        <v>131</v>
      </c>
      <c r="B30" s="16"/>
      <c r="C30" s="16"/>
      <c r="D30" s="48"/>
      <c r="E30" s="48"/>
      <c r="F30" s="48"/>
      <c r="G30" s="48"/>
      <c r="H30" s="48"/>
      <c r="I30" s="16"/>
      <c r="J30" s="16"/>
      <c r="K30" s="16"/>
    </row>
    <row r="31" spans="1:11" s="44" customFormat="1" x14ac:dyDescent="0.3">
      <c r="A31" s="16" t="s">
        <v>132</v>
      </c>
      <c r="B31" s="16"/>
      <c r="C31" s="32"/>
      <c r="D31" s="16"/>
      <c r="E31" s="16"/>
      <c r="F31" s="16"/>
      <c r="G31" s="16"/>
      <c r="H31" s="16"/>
      <c r="I31" s="16"/>
      <c r="J31" s="16"/>
      <c r="K31" s="16"/>
    </row>
    <row r="32" spans="1:11" s="44" customFormat="1" x14ac:dyDescent="0.3">
      <c r="A32" s="16" t="s">
        <v>133</v>
      </c>
      <c r="B32" s="16"/>
      <c r="C32" s="16"/>
      <c r="D32" s="16"/>
      <c r="E32" s="16"/>
      <c r="F32" s="16"/>
      <c r="G32" s="16"/>
      <c r="H32" s="16"/>
      <c r="I32" s="16"/>
      <c r="J32" s="16"/>
      <c r="K32" s="16"/>
    </row>
    <row r="33" spans="1:11" s="44" customFormat="1" x14ac:dyDescent="0.3">
      <c r="A33" s="49" t="s">
        <v>273</v>
      </c>
      <c r="B33" s="16"/>
      <c r="C33" s="16"/>
      <c r="D33" s="16"/>
      <c r="E33" s="16"/>
      <c r="F33" s="16"/>
      <c r="G33" s="16"/>
      <c r="H33" s="16"/>
      <c r="I33" s="16"/>
      <c r="J33" s="16"/>
      <c r="K33" s="16"/>
    </row>
    <row r="34" spans="1:11" s="44" customFormat="1" x14ac:dyDescent="0.3">
      <c r="A34" s="16"/>
      <c r="B34" s="16"/>
      <c r="C34" s="16"/>
      <c r="D34" s="16"/>
      <c r="E34" s="16"/>
      <c r="F34" s="16"/>
      <c r="G34" s="16"/>
      <c r="H34" s="16"/>
      <c r="I34" s="16"/>
      <c r="J34" s="16"/>
      <c r="K34" s="16"/>
    </row>
    <row r="35" spans="1:11" s="44" customFormat="1" x14ac:dyDescent="0.3">
      <c r="A35" s="16" t="s">
        <v>280</v>
      </c>
      <c r="B35" s="16"/>
      <c r="C35" s="16"/>
      <c r="D35" s="16"/>
      <c r="E35" s="16"/>
      <c r="F35" s="16"/>
      <c r="G35" s="16"/>
      <c r="H35" s="16"/>
      <c r="I35" s="16"/>
      <c r="J35" s="16"/>
      <c r="K35" s="16"/>
    </row>
    <row r="36" spans="1:11" s="44" customFormat="1" x14ac:dyDescent="0.3">
      <c r="A36" s="16"/>
      <c r="B36" s="16"/>
      <c r="C36" s="16"/>
      <c r="D36" s="16"/>
      <c r="E36" s="16"/>
      <c r="F36" s="16"/>
      <c r="G36" s="16"/>
      <c r="H36" s="16"/>
      <c r="I36" s="16"/>
      <c r="J36" s="16"/>
      <c r="K36" s="16"/>
    </row>
    <row r="37" spans="1:11" s="44" customFormat="1" x14ac:dyDescent="0.3">
      <c r="A37" s="16"/>
      <c r="B37" s="16"/>
      <c r="C37" s="16"/>
      <c r="D37" s="16"/>
      <c r="E37" s="16"/>
      <c r="F37" s="16"/>
      <c r="G37" s="16"/>
      <c r="H37" s="16"/>
      <c r="I37" s="16"/>
      <c r="J37" s="16"/>
      <c r="K37" s="16"/>
    </row>
    <row r="38" spans="1:11" s="44" customFormat="1" x14ac:dyDescent="0.3">
      <c r="A38" s="16" t="s">
        <v>274</v>
      </c>
      <c r="B38" s="16"/>
      <c r="C38" s="16"/>
      <c r="D38" s="16"/>
      <c r="E38" s="16"/>
      <c r="F38" s="16"/>
      <c r="G38" s="16"/>
      <c r="H38" s="16"/>
      <c r="I38" s="16"/>
      <c r="J38" s="16"/>
      <c r="K38" s="16"/>
    </row>
    <row r="39" spans="1:11" s="44" customFormat="1" x14ac:dyDescent="0.3">
      <c r="A39" s="23" t="s">
        <v>275</v>
      </c>
      <c r="B39" s="16"/>
      <c r="C39" s="16"/>
      <c r="D39" s="16"/>
      <c r="E39" s="16"/>
      <c r="F39" s="16"/>
      <c r="G39" s="16"/>
      <c r="H39" s="16"/>
      <c r="I39" s="16"/>
      <c r="J39" s="16"/>
      <c r="K39" s="16"/>
    </row>
    <row r="40" spans="1:11" s="44" customFormat="1" x14ac:dyDescent="0.3">
      <c r="A40" s="16" t="s">
        <v>135</v>
      </c>
      <c r="B40" s="16"/>
      <c r="C40" s="16"/>
      <c r="D40" s="16"/>
      <c r="E40" s="16"/>
      <c r="F40" s="16"/>
      <c r="G40" s="16"/>
      <c r="H40" s="16"/>
      <c r="I40" s="16"/>
      <c r="J40" s="16"/>
      <c r="K40" s="16"/>
    </row>
    <row r="41" spans="1:11" s="44" customFormat="1" x14ac:dyDescent="0.3">
      <c r="A41" s="16" t="s">
        <v>134</v>
      </c>
      <c r="B41" s="16"/>
      <c r="C41" s="16"/>
      <c r="D41" s="16"/>
      <c r="E41" s="16"/>
      <c r="F41" s="16"/>
      <c r="G41" s="16"/>
      <c r="H41" s="16"/>
      <c r="I41" s="16"/>
      <c r="J41" s="16"/>
      <c r="K41" s="16"/>
    </row>
    <row r="42" spans="1:11" s="44" customFormat="1" x14ac:dyDescent="0.3">
      <c r="A42" s="16"/>
      <c r="B42" s="16"/>
      <c r="C42" s="16"/>
      <c r="D42" s="16"/>
      <c r="E42" s="16"/>
      <c r="F42" s="16"/>
      <c r="G42" s="16"/>
      <c r="H42" s="16"/>
      <c r="I42" s="16"/>
      <c r="J42" s="16"/>
      <c r="K42" s="16"/>
    </row>
    <row r="43" spans="1:11" s="44" customFormat="1" x14ac:dyDescent="0.3">
      <c r="A43" s="16"/>
      <c r="B43" s="16"/>
      <c r="C43" s="16"/>
      <c r="D43" s="16"/>
      <c r="E43" s="16"/>
      <c r="F43" s="16"/>
      <c r="G43" s="16"/>
      <c r="H43" s="16"/>
      <c r="I43" s="16"/>
      <c r="J43" s="16"/>
      <c r="K43" s="16"/>
    </row>
    <row r="44" spans="1:11" s="44" customFormat="1" x14ac:dyDescent="0.3">
      <c r="A44" s="50" t="s">
        <v>279</v>
      </c>
      <c r="B44" s="16"/>
      <c r="C44" s="16"/>
      <c r="D44" s="16"/>
      <c r="E44" s="16"/>
      <c r="F44" s="16"/>
      <c r="G44" s="16"/>
      <c r="H44" s="16"/>
      <c r="I44" s="16"/>
      <c r="J44" s="16"/>
      <c r="K44" s="16"/>
    </row>
    <row r="45" spans="1:11" s="44" customFormat="1" x14ac:dyDescent="0.3"/>
    <row r="46" spans="1:11" s="44" customFormat="1" x14ac:dyDescent="0.3"/>
    <row r="47" spans="1:11" s="44" customFormat="1" x14ac:dyDescent="0.3"/>
    <row r="48" spans="1:11" x14ac:dyDescent="0.3">
      <c r="A48" s="44"/>
    </row>
    <row r="49" spans="1:1" x14ac:dyDescent="0.3">
      <c r="A49" s="44"/>
    </row>
    <row r="50" spans="1:1" x14ac:dyDescent="0.3">
      <c r="A50" s="44"/>
    </row>
  </sheetData>
  <sheetProtection sheet="1" objects="1" scenarios="1"/>
  <phoneticPr fontId="27" type="noConversion"/>
  <hyperlinks>
    <hyperlink ref="A27" r:id="rId1" xr:uid="{5246F4CD-820D-4802-A052-2FE057002E82}"/>
    <hyperlink ref="A33" r:id="rId2" xr:uid="{839E3ED6-ADBC-4E3A-AFB9-8A04CF9CAA13}"/>
    <hyperlink ref="A39" r:id="rId3" xr:uid="{D9418206-186D-4752-B18A-B86F8CC42109}"/>
    <hyperlink ref="A28" r:id="rId4" xr:uid="{2E3C3B46-58AF-4E58-845E-B32970979D80}"/>
  </hyperlinks>
  <pageMargins left="0.7" right="0.7" top="0.75" bottom="0.75" header="0.3" footer="0.3"/>
  <pageSetup paperSize="9" scale="74" orientation="portrait" r:id="rId5"/>
  <headerFooter alignWithMargins="0"/>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7A6D-F5C2-463F-8B8B-DF9D237F8134}">
  <dimension ref="A1:H246"/>
  <sheetViews>
    <sheetView tabSelected="1" workbookViewId="0"/>
  </sheetViews>
  <sheetFormatPr defaultColWidth="16.90625" defaultRowHeight="10.5" x14ac:dyDescent="0.25"/>
  <cols>
    <col min="1" max="1" width="22.90625" style="6" customWidth="1"/>
    <col min="2" max="2" width="13.54296875" style="1" customWidth="1"/>
    <col min="3" max="3" width="11.90625" style="1" customWidth="1"/>
    <col min="4" max="6" width="10.81640625" style="1" customWidth="1"/>
    <col min="7" max="16384" width="16.90625" style="1"/>
  </cols>
  <sheetData>
    <row r="1" spans="1:8" ht="14" x14ac:dyDescent="0.3">
      <c r="A1" s="51" t="str">
        <f>'Introduction '!A1</f>
        <v>2021 Census: Key Statistics for Birmingham and it's constituent areas</v>
      </c>
    </row>
    <row r="2" spans="1:8" ht="12.5" x14ac:dyDescent="0.25">
      <c r="A2" s="53" t="s">
        <v>276</v>
      </c>
      <c r="E2" s="3" t="s">
        <v>0</v>
      </c>
      <c r="F2" s="13"/>
    </row>
    <row r="3" spans="1:8" ht="4.75" customHeight="1" x14ac:dyDescent="0.25">
      <c r="A3" s="1"/>
      <c r="E3" s="3"/>
      <c r="F3" s="13"/>
    </row>
    <row r="4" spans="1:8" ht="13" thickBot="1" x14ac:dyDescent="0.3">
      <c r="A4" s="53" t="s">
        <v>277</v>
      </c>
      <c r="E4" s="3"/>
      <c r="F4" s="13"/>
    </row>
    <row r="5" spans="1:8" s="4" customFormat="1" ht="10.75" customHeight="1" thickBot="1" x14ac:dyDescent="0.25">
      <c r="A5" s="56" t="s">
        <v>282</v>
      </c>
      <c r="B5" s="85" t="s">
        <v>281</v>
      </c>
      <c r="C5" s="57" t="s">
        <v>124</v>
      </c>
      <c r="D5" s="57" t="s">
        <v>125</v>
      </c>
      <c r="E5" s="57" t="s">
        <v>126</v>
      </c>
      <c r="F5" s="58" t="s">
        <v>127</v>
      </c>
    </row>
    <row r="6" spans="1:8" ht="9" customHeight="1" x14ac:dyDescent="0.2">
      <c r="A6" s="61" t="s">
        <v>1</v>
      </c>
      <c r="B6" s="62">
        <f>SUM(C6:F6)</f>
        <v>24783199</v>
      </c>
      <c r="C6" s="62">
        <v>5777957</v>
      </c>
      <c r="D6" s="62">
        <v>10236898</v>
      </c>
      <c r="E6" s="62">
        <v>6485738</v>
      </c>
      <c r="F6" s="63">
        <v>2282606</v>
      </c>
    </row>
    <row r="7" spans="1:8" ht="9" customHeight="1" x14ac:dyDescent="0.2">
      <c r="A7" s="24" t="s">
        <v>2</v>
      </c>
      <c r="B7" s="21">
        <f t="shared" ref="B7:B70" si="0">SUM(C7:F7)</f>
        <v>23436085</v>
      </c>
      <c r="C7" s="21">
        <v>5516098</v>
      </c>
      <c r="D7" s="21">
        <v>9674645</v>
      </c>
      <c r="E7" s="21">
        <v>6106970</v>
      </c>
      <c r="F7" s="36">
        <v>2138372</v>
      </c>
    </row>
    <row r="8" spans="1:8" ht="9" customHeight="1" x14ac:dyDescent="0.2">
      <c r="A8" s="24" t="s">
        <v>3</v>
      </c>
      <c r="B8" s="21">
        <f t="shared" si="0"/>
        <v>2429493</v>
      </c>
      <c r="C8" s="21">
        <v>522944</v>
      </c>
      <c r="D8" s="21">
        <v>985764</v>
      </c>
      <c r="E8" s="21">
        <v>674177</v>
      </c>
      <c r="F8" s="36">
        <v>246608</v>
      </c>
    </row>
    <row r="9" spans="1:8" ht="9" customHeight="1" x14ac:dyDescent="0.2">
      <c r="A9" s="31" t="s">
        <v>4</v>
      </c>
      <c r="B9" s="19">
        <f t="shared" si="0"/>
        <v>1131761</v>
      </c>
      <c r="C9" s="19">
        <v>311059</v>
      </c>
      <c r="D9" s="19">
        <v>466288</v>
      </c>
      <c r="E9" s="19">
        <v>266299</v>
      </c>
      <c r="F9" s="18">
        <v>88115</v>
      </c>
    </row>
    <row r="10" spans="1:8" ht="9" customHeight="1" thickBot="1" x14ac:dyDescent="0.25">
      <c r="A10" s="31" t="s">
        <v>5</v>
      </c>
      <c r="B10" s="19">
        <f t="shared" si="0"/>
        <v>423456</v>
      </c>
      <c r="C10" s="19">
        <v>134123</v>
      </c>
      <c r="D10" s="19">
        <v>176325</v>
      </c>
      <c r="E10" s="19">
        <v>86325</v>
      </c>
      <c r="F10" s="18">
        <v>26683</v>
      </c>
      <c r="H10" s="1" t="s">
        <v>258</v>
      </c>
    </row>
    <row r="11" spans="1:8" ht="9" customHeight="1" thickBot="1" x14ac:dyDescent="0.3">
      <c r="A11" s="33" t="s">
        <v>287</v>
      </c>
      <c r="B11" s="34"/>
      <c r="C11" s="34"/>
      <c r="D11" s="34"/>
      <c r="E11" s="34"/>
      <c r="F11" s="35"/>
    </row>
    <row r="12" spans="1:8" ht="9" customHeight="1" x14ac:dyDescent="0.2">
      <c r="A12" s="68" t="s">
        <v>6</v>
      </c>
      <c r="B12" s="62">
        <f t="shared" si="0"/>
        <v>40572</v>
      </c>
      <c r="C12" s="69">
        <v>12994</v>
      </c>
      <c r="D12" s="69">
        <v>17148</v>
      </c>
      <c r="E12" s="69">
        <v>8155</v>
      </c>
      <c r="F12" s="70">
        <v>2275</v>
      </c>
      <c r="G12" s="17"/>
    </row>
    <row r="13" spans="1:8" ht="9" customHeight="1" x14ac:dyDescent="0.2">
      <c r="A13" s="25" t="s">
        <v>7</v>
      </c>
      <c r="B13" s="21">
        <f t="shared" si="0"/>
        <v>42326</v>
      </c>
      <c r="C13" s="26">
        <v>14612</v>
      </c>
      <c r="D13" s="26">
        <v>17978</v>
      </c>
      <c r="E13" s="26">
        <v>7684</v>
      </c>
      <c r="F13" s="28">
        <v>2052</v>
      </c>
      <c r="G13" s="17"/>
    </row>
    <row r="14" spans="1:8" ht="9" customHeight="1" x14ac:dyDescent="0.2">
      <c r="A14" s="25" t="s">
        <v>8</v>
      </c>
      <c r="B14" s="21">
        <f t="shared" si="0"/>
        <v>40055</v>
      </c>
      <c r="C14" s="26">
        <v>11881</v>
      </c>
      <c r="D14" s="26">
        <v>16904</v>
      </c>
      <c r="E14" s="26">
        <v>8329</v>
      </c>
      <c r="F14" s="28">
        <v>2941</v>
      </c>
      <c r="G14" s="17"/>
    </row>
    <row r="15" spans="1:8" ht="9" customHeight="1" x14ac:dyDescent="0.2">
      <c r="A15" s="25" t="s">
        <v>9</v>
      </c>
      <c r="B15" s="21">
        <f t="shared" si="0"/>
        <v>39530</v>
      </c>
      <c r="C15" s="26">
        <v>12407</v>
      </c>
      <c r="D15" s="26">
        <v>17033</v>
      </c>
      <c r="E15" s="26">
        <v>7466</v>
      </c>
      <c r="F15" s="28">
        <v>2624</v>
      </c>
      <c r="G15" s="17"/>
    </row>
    <row r="16" spans="1:8" ht="9" customHeight="1" x14ac:dyDescent="0.2">
      <c r="A16" s="25" t="s">
        <v>10</v>
      </c>
      <c r="B16" s="21">
        <f t="shared" si="0"/>
        <v>52186</v>
      </c>
      <c r="C16" s="26">
        <v>26159</v>
      </c>
      <c r="D16" s="26">
        <v>19738</v>
      </c>
      <c r="E16" s="26">
        <v>4963</v>
      </c>
      <c r="F16" s="28">
        <v>1326</v>
      </c>
      <c r="G16" s="17"/>
    </row>
    <row r="17" spans="1:7" ht="9" customHeight="1" x14ac:dyDescent="0.2">
      <c r="A17" s="25" t="s">
        <v>11</v>
      </c>
      <c r="B17" s="21">
        <f t="shared" si="0"/>
        <v>44731</v>
      </c>
      <c r="C17" s="26">
        <v>13219</v>
      </c>
      <c r="D17" s="26">
        <v>19209</v>
      </c>
      <c r="E17" s="26">
        <v>9862</v>
      </c>
      <c r="F17" s="28">
        <v>2441</v>
      </c>
      <c r="G17" s="17"/>
    </row>
    <row r="18" spans="1:7" ht="9" customHeight="1" x14ac:dyDescent="0.2">
      <c r="A18" s="25" t="s">
        <v>12</v>
      </c>
      <c r="B18" s="21">
        <f t="shared" si="0"/>
        <v>39110</v>
      </c>
      <c r="C18" s="26">
        <v>11701</v>
      </c>
      <c r="D18" s="26">
        <v>16368</v>
      </c>
      <c r="E18" s="26">
        <v>8141</v>
      </c>
      <c r="F18" s="28">
        <v>2900</v>
      </c>
      <c r="G18" s="17"/>
    </row>
    <row r="19" spans="1:7" ht="9" customHeight="1" x14ac:dyDescent="0.2">
      <c r="A19" s="25" t="s">
        <v>13</v>
      </c>
      <c r="B19" s="21">
        <f t="shared" si="0"/>
        <v>42150</v>
      </c>
      <c r="C19" s="26">
        <v>12642</v>
      </c>
      <c r="D19" s="26">
        <v>18000</v>
      </c>
      <c r="E19" s="26">
        <v>8937</v>
      </c>
      <c r="F19" s="28">
        <v>2571</v>
      </c>
      <c r="G19" s="17"/>
    </row>
    <row r="20" spans="1:7" ht="9" customHeight="1" x14ac:dyDescent="0.2">
      <c r="A20" s="25" t="s">
        <v>14</v>
      </c>
      <c r="B20" s="21">
        <f t="shared" si="0"/>
        <v>40381</v>
      </c>
      <c r="C20" s="26">
        <v>6051</v>
      </c>
      <c r="D20" s="26">
        <v>15701</v>
      </c>
      <c r="E20" s="26">
        <v>13910</v>
      </c>
      <c r="F20" s="28">
        <v>4719</v>
      </c>
      <c r="G20" s="17"/>
    </row>
    <row r="21" spans="1:7" ht="9" customHeight="1" thickBot="1" x14ac:dyDescent="0.25">
      <c r="A21" s="71" t="s">
        <v>15</v>
      </c>
      <c r="B21" s="64">
        <f t="shared" si="0"/>
        <v>42401</v>
      </c>
      <c r="C21" s="29">
        <v>12428</v>
      </c>
      <c r="D21" s="29">
        <v>18249</v>
      </c>
      <c r="E21" s="29">
        <v>8926</v>
      </c>
      <c r="F21" s="30">
        <v>2798</v>
      </c>
      <c r="G21" s="17"/>
    </row>
    <row r="22" spans="1:7" ht="9" customHeight="1" thickBot="1" x14ac:dyDescent="0.3">
      <c r="A22" s="72" t="s">
        <v>286</v>
      </c>
      <c r="B22" s="73"/>
      <c r="C22" s="74"/>
      <c r="D22" s="74"/>
      <c r="E22" s="74"/>
      <c r="F22" s="75"/>
    </row>
    <row r="23" spans="1:7" ht="9" customHeight="1" x14ac:dyDescent="0.2">
      <c r="A23" s="76" t="s">
        <v>29</v>
      </c>
      <c r="B23" s="62">
        <f t="shared" si="0"/>
        <v>9058</v>
      </c>
      <c r="C23" s="77">
        <v>2825</v>
      </c>
      <c r="D23" s="77">
        <v>3840</v>
      </c>
      <c r="E23" s="77">
        <v>1830</v>
      </c>
      <c r="F23" s="78">
        <v>563</v>
      </c>
    </row>
    <row r="24" spans="1:7" ht="9" customHeight="1" x14ac:dyDescent="0.2">
      <c r="A24" s="37" t="s">
        <v>136</v>
      </c>
      <c r="B24" s="21">
        <f t="shared" si="0"/>
        <v>4423</v>
      </c>
      <c r="C24" s="27">
        <v>1335</v>
      </c>
      <c r="D24" s="27">
        <v>1864</v>
      </c>
      <c r="E24" s="27">
        <v>978</v>
      </c>
      <c r="F24" s="41">
        <v>246</v>
      </c>
    </row>
    <row r="25" spans="1:7" ht="9" customHeight="1" x14ac:dyDescent="0.2">
      <c r="A25" s="37" t="s">
        <v>137</v>
      </c>
      <c r="B25" s="21">
        <f t="shared" si="0"/>
        <v>7099</v>
      </c>
      <c r="C25" s="27">
        <v>2461</v>
      </c>
      <c r="D25" s="27">
        <v>3073</v>
      </c>
      <c r="E25" s="27">
        <v>1123</v>
      </c>
      <c r="F25" s="41">
        <v>442</v>
      </c>
    </row>
    <row r="26" spans="1:7" ht="9" customHeight="1" x14ac:dyDescent="0.2">
      <c r="A26" s="37" t="s">
        <v>16</v>
      </c>
      <c r="B26" s="21">
        <f t="shared" si="0"/>
        <v>6772</v>
      </c>
      <c r="C26" s="27">
        <v>2670</v>
      </c>
      <c r="D26" s="27">
        <v>2668</v>
      </c>
      <c r="E26" s="27">
        <v>1036</v>
      </c>
      <c r="F26" s="41">
        <v>398</v>
      </c>
    </row>
    <row r="27" spans="1:7" ht="9" customHeight="1" x14ac:dyDescent="0.2">
      <c r="A27" s="37" t="s">
        <v>138</v>
      </c>
      <c r="B27" s="21">
        <f t="shared" si="0"/>
        <v>3882</v>
      </c>
      <c r="C27" s="27">
        <v>1653</v>
      </c>
      <c r="D27" s="27">
        <v>1567</v>
      </c>
      <c r="E27" s="27">
        <v>483</v>
      </c>
      <c r="F27" s="41">
        <v>179</v>
      </c>
    </row>
    <row r="28" spans="1:7" ht="9" customHeight="1" x14ac:dyDescent="0.2">
      <c r="A28" s="37" t="s">
        <v>17</v>
      </c>
      <c r="B28" s="21">
        <f t="shared" si="0"/>
        <v>9667</v>
      </c>
      <c r="C28" s="27">
        <v>3169</v>
      </c>
      <c r="D28" s="27">
        <v>4166</v>
      </c>
      <c r="E28" s="27">
        <v>1865</v>
      </c>
      <c r="F28" s="41">
        <v>467</v>
      </c>
    </row>
    <row r="29" spans="1:7" ht="9" customHeight="1" x14ac:dyDescent="0.2">
      <c r="A29" s="37" t="s">
        <v>18</v>
      </c>
      <c r="B29" s="21">
        <f t="shared" si="0"/>
        <v>8167</v>
      </c>
      <c r="C29" s="27">
        <v>2228</v>
      </c>
      <c r="D29" s="27">
        <v>3471</v>
      </c>
      <c r="E29" s="27">
        <v>1931</v>
      </c>
      <c r="F29" s="41">
        <v>537</v>
      </c>
    </row>
    <row r="30" spans="1:7" ht="9" customHeight="1" x14ac:dyDescent="0.2">
      <c r="A30" s="37" t="s">
        <v>139</v>
      </c>
      <c r="B30" s="21">
        <f t="shared" si="0"/>
        <v>3990</v>
      </c>
      <c r="C30" s="27">
        <v>1774</v>
      </c>
      <c r="D30" s="27">
        <v>1389</v>
      </c>
      <c r="E30" s="27">
        <v>585</v>
      </c>
      <c r="F30" s="41">
        <v>242</v>
      </c>
    </row>
    <row r="31" spans="1:7" ht="9" customHeight="1" x14ac:dyDescent="0.2">
      <c r="A31" s="37" t="s">
        <v>140</v>
      </c>
      <c r="B31" s="21">
        <f t="shared" si="0"/>
        <v>5523</v>
      </c>
      <c r="C31" s="27">
        <v>2759</v>
      </c>
      <c r="D31" s="27">
        <v>2161</v>
      </c>
      <c r="E31" s="27">
        <v>484</v>
      </c>
      <c r="F31" s="41">
        <v>119</v>
      </c>
    </row>
    <row r="32" spans="1:7" ht="9" customHeight="1" x14ac:dyDescent="0.2">
      <c r="A32" s="37" t="s">
        <v>122</v>
      </c>
      <c r="B32" s="21">
        <f t="shared" si="0"/>
        <v>3693</v>
      </c>
      <c r="C32" s="27">
        <v>1667</v>
      </c>
      <c r="D32" s="27">
        <v>1468</v>
      </c>
      <c r="E32" s="27">
        <v>430</v>
      </c>
      <c r="F32" s="41">
        <v>128</v>
      </c>
    </row>
    <row r="33" spans="1:6" ht="9" customHeight="1" x14ac:dyDescent="0.2">
      <c r="A33" s="37" t="s">
        <v>141</v>
      </c>
      <c r="B33" s="21">
        <f t="shared" si="0"/>
        <v>5931</v>
      </c>
      <c r="C33" s="27">
        <v>2223</v>
      </c>
      <c r="D33" s="27">
        <v>2142</v>
      </c>
      <c r="E33" s="27">
        <v>1037</v>
      </c>
      <c r="F33" s="41">
        <v>529</v>
      </c>
    </row>
    <row r="34" spans="1:6" ht="9" customHeight="1" x14ac:dyDescent="0.2">
      <c r="A34" s="37" t="s">
        <v>142</v>
      </c>
      <c r="B34" s="21">
        <f t="shared" si="0"/>
        <v>8290</v>
      </c>
      <c r="C34" s="27">
        <v>2385</v>
      </c>
      <c r="D34" s="27">
        <v>3721</v>
      </c>
      <c r="E34" s="27">
        <v>1755</v>
      </c>
      <c r="F34" s="41">
        <v>429</v>
      </c>
    </row>
    <row r="35" spans="1:6" ht="9" customHeight="1" x14ac:dyDescent="0.2">
      <c r="A35" s="37" t="s">
        <v>143</v>
      </c>
      <c r="B35" s="21">
        <f t="shared" si="0"/>
        <v>7806</v>
      </c>
      <c r="C35" s="27">
        <v>2070</v>
      </c>
      <c r="D35" s="27">
        <v>3504</v>
      </c>
      <c r="E35" s="27">
        <v>1806</v>
      </c>
      <c r="F35" s="41">
        <v>426</v>
      </c>
    </row>
    <row r="36" spans="1:6" ht="9" customHeight="1" x14ac:dyDescent="0.2">
      <c r="A36" s="37" t="s">
        <v>144</v>
      </c>
      <c r="B36" s="21">
        <f t="shared" si="0"/>
        <v>7087</v>
      </c>
      <c r="C36" s="27">
        <v>1840</v>
      </c>
      <c r="D36" s="27">
        <v>2885</v>
      </c>
      <c r="E36" s="27">
        <v>1649</v>
      </c>
      <c r="F36" s="41">
        <v>713</v>
      </c>
    </row>
    <row r="37" spans="1:6" ht="9" customHeight="1" x14ac:dyDescent="0.2">
      <c r="A37" s="37" t="s">
        <v>145</v>
      </c>
      <c r="B37" s="21">
        <f t="shared" si="0"/>
        <v>4211</v>
      </c>
      <c r="C37" s="27">
        <v>1605</v>
      </c>
      <c r="D37" s="27">
        <v>1800</v>
      </c>
      <c r="E37" s="27">
        <v>624</v>
      </c>
      <c r="F37" s="41">
        <v>182</v>
      </c>
    </row>
    <row r="38" spans="1:6" ht="9" customHeight="1" x14ac:dyDescent="0.2">
      <c r="A38" s="37" t="s">
        <v>146</v>
      </c>
      <c r="B38" s="21">
        <f t="shared" si="0"/>
        <v>4955</v>
      </c>
      <c r="C38" s="27">
        <v>1737</v>
      </c>
      <c r="D38" s="27">
        <v>1979</v>
      </c>
      <c r="E38" s="27">
        <v>970</v>
      </c>
      <c r="F38" s="41">
        <v>269</v>
      </c>
    </row>
    <row r="39" spans="1:6" ht="9" customHeight="1" x14ac:dyDescent="0.2">
      <c r="A39" s="37" t="s">
        <v>6</v>
      </c>
      <c r="B39" s="21">
        <f t="shared" si="0"/>
        <v>6314</v>
      </c>
      <c r="C39" s="27">
        <v>1979</v>
      </c>
      <c r="D39" s="27">
        <v>2621</v>
      </c>
      <c r="E39" s="27">
        <v>1266</v>
      </c>
      <c r="F39" s="41">
        <v>448</v>
      </c>
    </row>
    <row r="40" spans="1:6" ht="9" customHeight="1" x14ac:dyDescent="0.2">
      <c r="A40" s="37" t="s">
        <v>7</v>
      </c>
      <c r="B40" s="21">
        <f t="shared" si="0"/>
        <v>9183</v>
      </c>
      <c r="C40" s="27">
        <v>3105</v>
      </c>
      <c r="D40" s="27">
        <v>3987</v>
      </c>
      <c r="E40" s="27">
        <v>1658</v>
      </c>
      <c r="F40" s="41">
        <v>433</v>
      </c>
    </row>
    <row r="41" spans="1:6" ht="9" customHeight="1" x14ac:dyDescent="0.2">
      <c r="A41" s="37" t="s">
        <v>147</v>
      </c>
      <c r="B41" s="21">
        <f t="shared" si="0"/>
        <v>5171</v>
      </c>
      <c r="C41" s="27">
        <v>1469</v>
      </c>
      <c r="D41" s="27">
        <v>2299</v>
      </c>
      <c r="E41" s="27">
        <v>1136</v>
      </c>
      <c r="F41" s="41">
        <v>267</v>
      </c>
    </row>
    <row r="42" spans="1:6" ht="9" customHeight="1" x14ac:dyDescent="0.2">
      <c r="A42" s="37" t="s">
        <v>148</v>
      </c>
      <c r="B42" s="21">
        <f t="shared" si="0"/>
        <v>4116</v>
      </c>
      <c r="C42" s="27">
        <v>1322</v>
      </c>
      <c r="D42" s="27">
        <v>1763</v>
      </c>
      <c r="E42" s="27">
        <v>795</v>
      </c>
      <c r="F42" s="41">
        <v>236</v>
      </c>
    </row>
    <row r="43" spans="1:6" ht="9" customHeight="1" x14ac:dyDescent="0.2">
      <c r="A43" s="37" t="s">
        <v>149</v>
      </c>
      <c r="B43" s="21">
        <f t="shared" si="0"/>
        <v>9033</v>
      </c>
      <c r="C43" s="27">
        <v>2891</v>
      </c>
      <c r="D43" s="27">
        <v>4022</v>
      </c>
      <c r="E43" s="27">
        <v>1638</v>
      </c>
      <c r="F43" s="41">
        <v>482</v>
      </c>
    </row>
    <row r="44" spans="1:6" ht="9" customHeight="1" x14ac:dyDescent="0.2">
      <c r="A44" s="37" t="s">
        <v>150</v>
      </c>
      <c r="B44" s="21">
        <f t="shared" si="0"/>
        <v>4064</v>
      </c>
      <c r="C44" s="27">
        <v>1673</v>
      </c>
      <c r="D44" s="27">
        <v>1561</v>
      </c>
      <c r="E44" s="27">
        <v>625</v>
      </c>
      <c r="F44" s="41">
        <v>205</v>
      </c>
    </row>
    <row r="45" spans="1:6" ht="9" customHeight="1" x14ac:dyDescent="0.2">
      <c r="A45" s="37" t="s">
        <v>151</v>
      </c>
      <c r="B45" s="21">
        <f t="shared" si="0"/>
        <v>7885</v>
      </c>
      <c r="C45" s="27">
        <v>1701</v>
      </c>
      <c r="D45" s="27">
        <v>3370</v>
      </c>
      <c r="E45" s="27">
        <v>2037</v>
      </c>
      <c r="F45" s="41">
        <v>777</v>
      </c>
    </row>
    <row r="46" spans="1:6" ht="9" customHeight="1" x14ac:dyDescent="0.2">
      <c r="A46" s="37" t="s">
        <v>152</v>
      </c>
      <c r="B46" s="21">
        <f t="shared" si="0"/>
        <v>3997</v>
      </c>
      <c r="C46" s="27">
        <v>525</v>
      </c>
      <c r="D46" s="27">
        <v>1696</v>
      </c>
      <c r="E46" s="27">
        <v>1340</v>
      </c>
      <c r="F46" s="41">
        <v>436</v>
      </c>
    </row>
    <row r="47" spans="1:6" ht="9" customHeight="1" x14ac:dyDescent="0.2">
      <c r="A47" s="37" t="s">
        <v>153</v>
      </c>
      <c r="B47" s="21">
        <f t="shared" si="0"/>
        <v>3554</v>
      </c>
      <c r="C47" s="27">
        <v>1485</v>
      </c>
      <c r="D47" s="27">
        <v>1336</v>
      </c>
      <c r="E47" s="27">
        <v>507</v>
      </c>
      <c r="F47" s="41">
        <v>226</v>
      </c>
    </row>
    <row r="48" spans="1:6" ht="9" customHeight="1" x14ac:dyDescent="0.2">
      <c r="A48" s="37" t="s">
        <v>30</v>
      </c>
      <c r="B48" s="21">
        <f t="shared" si="0"/>
        <v>6770</v>
      </c>
      <c r="C48" s="27">
        <v>1710</v>
      </c>
      <c r="D48" s="27">
        <v>2653</v>
      </c>
      <c r="E48" s="27">
        <v>1582</v>
      </c>
      <c r="F48" s="41">
        <v>825</v>
      </c>
    </row>
    <row r="49" spans="1:6" ht="9" customHeight="1" x14ac:dyDescent="0.2">
      <c r="A49" s="37" t="s">
        <v>19</v>
      </c>
      <c r="B49" s="21">
        <f t="shared" si="0"/>
        <v>9949</v>
      </c>
      <c r="C49" s="27">
        <v>3256</v>
      </c>
      <c r="D49" s="27">
        <v>4150</v>
      </c>
      <c r="E49" s="27">
        <v>2050</v>
      </c>
      <c r="F49" s="41">
        <v>493</v>
      </c>
    </row>
    <row r="50" spans="1:6" ht="9" customHeight="1" x14ac:dyDescent="0.2">
      <c r="A50" s="37" t="s">
        <v>154</v>
      </c>
      <c r="B50" s="21">
        <f t="shared" si="0"/>
        <v>3546</v>
      </c>
      <c r="C50" s="27">
        <v>1079</v>
      </c>
      <c r="D50" s="27">
        <v>1536</v>
      </c>
      <c r="E50" s="27">
        <v>665</v>
      </c>
      <c r="F50" s="41">
        <v>266</v>
      </c>
    </row>
    <row r="51" spans="1:6" ht="9" customHeight="1" x14ac:dyDescent="0.2">
      <c r="A51" s="37" t="s">
        <v>155</v>
      </c>
      <c r="B51" s="21">
        <f t="shared" si="0"/>
        <v>4384</v>
      </c>
      <c r="C51" s="27">
        <v>1041</v>
      </c>
      <c r="D51" s="27">
        <v>1879</v>
      </c>
      <c r="E51" s="27">
        <v>1154</v>
      </c>
      <c r="F51" s="41">
        <v>310</v>
      </c>
    </row>
    <row r="52" spans="1:6" ht="9" customHeight="1" x14ac:dyDescent="0.2">
      <c r="A52" s="37" t="s">
        <v>156</v>
      </c>
      <c r="B52" s="21">
        <f t="shared" si="0"/>
        <v>3645</v>
      </c>
      <c r="C52" s="27">
        <v>1560</v>
      </c>
      <c r="D52" s="27">
        <v>1489</v>
      </c>
      <c r="E52" s="27">
        <v>412</v>
      </c>
      <c r="F52" s="41">
        <v>184</v>
      </c>
    </row>
    <row r="53" spans="1:6" ht="9" customHeight="1" x14ac:dyDescent="0.2">
      <c r="A53" s="37" t="s">
        <v>157</v>
      </c>
      <c r="B53" s="21">
        <f t="shared" si="0"/>
        <v>4889</v>
      </c>
      <c r="C53" s="27">
        <v>1280</v>
      </c>
      <c r="D53" s="27">
        <v>2074</v>
      </c>
      <c r="E53" s="27">
        <v>1207</v>
      </c>
      <c r="F53" s="41">
        <v>328</v>
      </c>
    </row>
    <row r="54" spans="1:6" ht="9" customHeight="1" x14ac:dyDescent="0.2">
      <c r="A54" s="38" t="s">
        <v>158</v>
      </c>
      <c r="B54" s="21">
        <f t="shared" si="0"/>
        <v>4902</v>
      </c>
      <c r="C54" s="27">
        <v>1650</v>
      </c>
      <c r="D54" s="27">
        <v>2144</v>
      </c>
      <c r="E54" s="27">
        <v>910</v>
      </c>
      <c r="F54" s="41">
        <v>198</v>
      </c>
    </row>
    <row r="55" spans="1:6" ht="9" customHeight="1" x14ac:dyDescent="0.2">
      <c r="A55" s="37" t="s">
        <v>20</v>
      </c>
      <c r="B55" s="21">
        <f t="shared" si="0"/>
        <v>8126</v>
      </c>
      <c r="C55" s="27">
        <v>2625</v>
      </c>
      <c r="D55" s="27">
        <v>3334</v>
      </c>
      <c r="E55" s="27">
        <v>1678</v>
      </c>
      <c r="F55" s="41">
        <v>489</v>
      </c>
    </row>
    <row r="56" spans="1:6" ht="9" customHeight="1" x14ac:dyDescent="0.2">
      <c r="A56" s="37" t="s">
        <v>10</v>
      </c>
      <c r="B56" s="21">
        <f t="shared" si="0"/>
        <v>13034</v>
      </c>
      <c r="C56" s="27">
        <v>7550</v>
      </c>
      <c r="D56" s="27">
        <v>4647</v>
      </c>
      <c r="E56" s="27">
        <v>723</v>
      </c>
      <c r="F56" s="41">
        <v>114</v>
      </c>
    </row>
    <row r="57" spans="1:6" ht="9" customHeight="1" x14ac:dyDescent="0.2">
      <c r="A57" s="37" t="s">
        <v>159</v>
      </c>
      <c r="B57" s="21">
        <f t="shared" si="0"/>
        <v>9691</v>
      </c>
      <c r="C57" s="27">
        <v>2951</v>
      </c>
      <c r="D57" s="27">
        <v>4093</v>
      </c>
      <c r="E57" s="27">
        <v>2112</v>
      </c>
      <c r="F57" s="41">
        <v>535</v>
      </c>
    </row>
    <row r="58" spans="1:6" ht="9" customHeight="1" x14ac:dyDescent="0.2">
      <c r="A58" s="37" t="s">
        <v>160</v>
      </c>
      <c r="B58" s="21">
        <f t="shared" si="0"/>
        <v>3427</v>
      </c>
      <c r="C58" s="27">
        <v>1420</v>
      </c>
      <c r="D58" s="27">
        <v>1348</v>
      </c>
      <c r="E58" s="27">
        <v>523</v>
      </c>
      <c r="F58" s="41">
        <v>136</v>
      </c>
    </row>
    <row r="59" spans="1:6" ht="9" customHeight="1" x14ac:dyDescent="0.2">
      <c r="A59" s="37" t="s">
        <v>161</v>
      </c>
      <c r="B59" s="21">
        <f t="shared" si="0"/>
        <v>9155</v>
      </c>
      <c r="C59" s="27">
        <v>2854</v>
      </c>
      <c r="D59" s="27">
        <v>3886</v>
      </c>
      <c r="E59" s="27">
        <v>1795</v>
      </c>
      <c r="F59" s="41">
        <v>620</v>
      </c>
    </row>
    <row r="60" spans="1:6" ht="9" customHeight="1" x14ac:dyDescent="0.2">
      <c r="A60" s="37" t="s">
        <v>21</v>
      </c>
      <c r="B60" s="21">
        <f t="shared" si="0"/>
        <v>4913</v>
      </c>
      <c r="C60" s="27">
        <v>2731</v>
      </c>
      <c r="D60" s="27">
        <v>1743</v>
      </c>
      <c r="E60" s="27">
        <v>348</v>
      </c>
      <c r="F60" s="41">
        <v>91</v>
      </c>
    </row>
    <row r="61" spans="1:6" ht="9" customHeight="1" x14ac:dyDescent="0.2">
      <c r="A61" s="37" t="s">
        <v>162</v>
      </c>
      <c r="B61" s="21">
        <f t="shared" si="0"/>
        <v>4468</v>
      </c>
      <c r="C61" s="27">
        <v>2369</v>
      </c>
      <c r="D61" s="27">
        <v>1624</v>
      </c>
      <c r="E61" s="27">
        <v>373</v>
      </c>
      <c r="F61" s="41">
        <v>102</v>
      </c>
    </row>
    <row r="62" spans="1:6" ht="9" customHeight="1" x14ac:dyDescent="0.2">
      <c r="A62" s="37" t="s">
        <v>163</v>
      </c>
      <c r="B62" s="21">
        <f t="shared" si="0"/>
        <v>8380</v>
      </c>
      <c r="C62" s="27">
        <v>3390</v>
      </c>
      <c r="D62" s="27">
        <v>3202</v>
      </c>
      <c r="E62" s="27">
        <v>1288</v>
      </c>
      <c r="F62" s="41">
        <v>500</v>
      </c>
    </row>
    <row r="63" spans="1:6" ht="9" customHeight="1" x14ac:dyDescent="0.2">
      <c r="A63" s="37" t="s">
        <v>11</v>
      </c>
      <c r="B63" s="21">
        <f t="shared" si="0"/>
        <v>4446</v>
      </c>
      <c r="C63" s="26">
        <v>1087</v>
      </c>
      <c r="D63" s="26">
        <v>1852</v>
      </c>
      <c r="E63" s="26">
        <v>1188</v>
      </c>
      <c r="F63" s="28">
        <v>319</v>
      </c>
    </row>
    <row r="64" spans="1:6" ht="9" customHeight="1" x14ac:dyDescent="0.2">
      <c r="A64" s="38" t="s">
        <v>22</v>
      </c>
      <c r="B64" s="21">
        <f t="shared" si="0"/>
        <v>8587</v>
      </c>
      <c r="C64" s="26">
        <v>1966</v>
      </c>
      <c r="D64" s="26">
        <v>4011</v>
      </c>
      <c r="E64" s="26">
        <v>2093</v>
      </c>
      <c r="F64" s="28">
        <v>517</v>
      </c>
    </row>
    <row r="65" spans="1:6" ht="9" customHeight="1" x14ac:dyDescent="0.2">
      <c r="A65" s="38" t="s">
        <v>12</v>
      </c>
      <c r="B65" s="21">
        <f t="shared" si="0"/>
        <v>7783</v>
      </c>
      <c r="C65" s="26">
        <v>1685</v>
      </c>
      <c r="D65" s="26">
        <v>3500</v>
      </c>
      <c r="E65" s="26">
        <v>1975</v>
      </c>
      <c r="F65" s="28">
        <v>623</v>
      </c>
    </row>
    <row r="66" spans="1:6" ht="9" customHeight="1" x14ac:dyDescent="0.2">
      <c r="A66" s="38" t="s">
        <v>164</v>
      </c>
      <c r="B66" s="21">
        <f t="shared" si="0"/>
        <v>4934</v>
      </c>
      <c r="C66" s="26">
        <v>1518</v>
      </c>
      <c r="D66" s="26">
        <v>2184</v>
      </c>
      <c r="E66" s="26">
        <v>988</v>
      </c>
      <c r="F66" s="28">
        <v>244</v>
      </c>
    </row>
    <row r="67" spans="1:6" ht="9" customHeight="1" x14ac:dyDescent="0.2">
      <c r="A67" s="38" t="s">
        <v>165</v>
      </c>
      <c r="B67" s="21">
        <f t="shared" si="0"/>
        <v>4587</v>
      </c>
      <c r="C67" s="26">
        <v>1326</v>
      </c>
      <c r="D67" s="26">
        <v>1972</v>
      </c>
      <c r="E67" s="26">
        <v>1051</v>
      </c>
      <c r="F67" s="28">
        <v>238</v>
      </c>
    </row>
    <row r="68" spans="1:6" ht="9" customHeight="1" x14ac:dyDescent="0.2">
      <c r="A68" s="38" t="s">
        <v>23</v>
      </c>
      <c r="B68" s="21">
        <f t="shared" si="0"/>
        <v>8770</v>
      </c>
      <c r="C68" s="26">
        <v>2186</v>
      </c>
      <c r="D68" s="26">
        <v>3858</v>
      </c>
      <c r="E68" s="26">
        <v>2148</v>
      </c>
      <c r="F68" s="28">
        <v>578</v>
      </c>
    </row>
    <row r="69" spans="1:6" ht="9" customHeight="1" x14ac:dyDescent="0.2">
      <c r="A69" s="38" t="s">
        <v>166</v>
      </c>
      <c r="B69" s="21">
        <f t="shared" si="0"/>
        <v>4441</v>
      </c>
      <c r="C69" s="26">
        <v>1267</v>
      </c>
      <c r="D69" s="26">
        <v>1904</v>
      </c>
      <c r="E69" s="26">
        <v>999</v>
      </c>
      <c r="F69" s="28">
        <v>271</v>
      </c>
    </row>
    <row r="70" spans="1:6" ht="9" customHeight="1" x14ac:dyDescent="0.2">
      <c r="A70" s="38" t="s">
        <v>24</v>
      </c>
      <c r="B70" s="21">
        <f t="shared" si="0"/>
        <v>5266</v>
      </c>
      <c r="C70" s="26">
        <v>1764</v>
      </c>
      <c r="D70" s="26">
        <v>2236</v>
      </c>
      <c r="E70" s="26">
        <v>1011</v>
      </c>
      <c r="F70" s="28">
        <v>255</v>
      </c>
    </row>
    <row r="71" spans="1:6" ht="9" customHeight="1" x14ac:dyDescent="0.2">
      <c r="A71" s="38" t="s">
        <v>25</v>
      </c>
      <c r="B71" s="21">
        <f t="shared" ref="B71:B91" si="1">SUM(C71:F71)</f>
        <v>8166</v>
      </c>
      <c r="C71" s="26">
        <v>1925</v>
      </c>
      <c r="D71" s="26">
        <v>3571</v>
      </c>
      <c r="E71" s="26">
        <v>2036</v>
      </c>
      <c r="F71" s="28">
        <v>634</v>
      </c>
    </row>
    <row r="72" spans="1:6" ht="9" customHeight="1" x14ac:dyDescent="0.2">
      <c r="A72" s="38" t="s">
        <v>167</v>
      </c>
      <c r="B72" s="21">
        <f t="shared" si="1"/>
        <v>5353</v>
      </c>
      <c r="C72" s="26">
        <v>1675</v>
      </c>
      <c r="D72" s="26">
        <v>2285</v>
      </c>
      <c r="E72" s="26">
        <v>1019</v>
      </c>
      <c r="F72" s="28">
        <v>374</v>
      </c>
    </row>
    <row r="73" spans="1:6" ht="9" customHeight="1" x14ac:dyDescent="0.2">
      <c r="A73" s="38" t="s">
        <v>168</v>
      </c>
      <c r="B73" s="21">
        <f t="shared" si="1"/>
        <v>10716</v>
      </c>
      <c r="C73" s="26">
        <v>5114</v>
      </c>
      <c r="D73" s="26">
        <v>4340</v>
      </c>
      <c r="E73" s="26">
        <v>1070</v>
      </c>
      <c r="F73" s="28">
        <v>192</v>
      </c>
    </row>
    <row r="74" spans="1:6" ht="9" customHeight="1" x14ac:dyDescent="0.2">
      <c r="A74" s="38" t="s">
        <v>31</v>
      </c>
      <c r="B74" s="21">
        <f t="shared" si="1"/>
        <v>4248</v>
      </c>
      <c r="C74" s="26">
        <v>1077</v>
      </c>
      <c r="D74" s="26">
        <v>1877</v>
      </c>
      <c r="E74" s="26">
        <v>1004</v>
      </c>
      <c r="F74" s="28">
        <v>290</v>
      </c>
    </row>
    <row r="75" spans="1:6" ht="9" customHeight="1" x14ac:dyDescent="0.2">
      <c r="A75" s="38" t="s">
        <v>169</v>
      </c>
      <c r="B75" s="21">
        <f t="shared" si="1"/>
        <v>7742</v>
      </c>
      <c r="C75" s="26">
        <v>3110</v>
      </c>
      <c r="D75" s="26">
        <v>3216</v>
      </c>
      <c r="E75" s="26">
        <v>1078</v>
      </c>
      <c r="F75" s="28">
        <v>338</v>
      </c>
    </row>
    <row r="76" spans="1:6" ht="9" customHeight="1" x14ac:dyDescent="0.2">
      <c r="A76" s="38" t="s">
        <v>170</v>
      </c>
      <c r="B76" s="21">
        <f t="shared" si="1"/>
        <v>5427</v>
      </c>
      <c r="C76" s="26">
        <v>1691</v>
      </c>
      <c r="D76" s="26">
        <v>2249</v>
      </c>
      <c r="E76" s="26">
        <v>1033</v>
      </c>
      <c r="F76" s="28">
        <v>454</v>
      </c>
    </row>
    <row r="77" spans="1:6" ht="9" customHeight="1" x14ac:dyDescent="0.2">
      <c r="A77" s="38" t="s">
        <v>171</v>
      </c>
      <c r="B77" s="21">
        <f t="shared" si="1"/>
        <v>4365</v>
      </c>
      <c r="C77" s="26">
        <v>1278</v>
      </c>
      <c r="D77" s="26">
        <v>2125</v>
      </c>
      <c r="E77" s="26">
        <v>796</v>
      </c>
      <c r="F77" s="28">
        <v>166</v>
      </c>
    </row>
    <row r="78" spans="1:6" ht="9" customHeight="1" x14ac:dyDescent="0.2">
      <c r="A78" s="38" t="s">
        <v>26</v>
      </c>
      <c r="B78" s="21">
        <f t="shared" si="1"/>
        <v>9211</v>
      </c>
      <c r="C78" s="26">
        <v>3210</v>
      </c>
      <c r="D78" s="26">
        <v>4031</v>
      </c>
      <c r="E78" s="26">
        <v>1544</v>
      </c>
      <c r="F78" s="28">
        <v>426</v>
      </c>
    </row>
    <row r="79" spans="1:6" ht="9" customHeight="1" x14ac:dyDescent="0.2">
      <c r="A79" s="38" t="s">
        <v>27</v>
      </c>
      <c r="B79" s="21">
        <f t="shared" si="1"/>
        <v>3858</v>
      </c>
      <c r="C79" s="26">
        <v>476</v>
      </c>
      <c r="D79" s="26">
        <v>1357</v>
      </c>
      <c r="E79" s="26">
        <v>1374</v>
      </c>
      <c r="F79" s="28">
        <v>651</v>
      </c>
    </row>
    <row r="80" spans="1:6" ht="9" customHeight="1" x14ac:dyDescent="0.2">
      <c r="A80" s="38" t="s">
        <v>172</v>
      </c>
      <c r="B80" s="21">
        <f t="shared" si="1"/>
        <v>4252</v>
      </c>
      <c r="C80" s="26">
        <v>630</v>
      </c>
      <c r="D80" s="26">
        <v>1672</v>
      </c>
      <c r="E80" s="26">
        <v>1489</v>
      </c>
      <c r="F80" s="28">
        <v>461</v>
      </c>
    </row>
    <row r="81" spans="1:6" ht="9" customHeight="1" x14ac:dyDescent="0.2">
      <c r="A81" s="38" t="s">
        <v>173</v>
      </c>
      <c r="B81" s="21">
        <f t="shared" si="1"/>
        <v>4247</v>
      </c>
      <c r="C81" s="26">
        <v>971</v>
      </c>
      <c r="D81" s="26">
        <v>1750</v>
      </c>
      <c r="E81" s="26">
        <v>1157</v>
      </c>
      <c r="F81" s="28">
        <v>369</v>
      </c>
    </row>
    <row r="82" spans="1:6" ht="9" customHeight="1" x14ac:dyDescent="0.2">
      <c r="A82" s="38" t="s">
        <v>174</v>
      </c>
      <c r="B82" s="21">
        <f t="shared" si="1"/>
        <v>4730</v>
      </c>
      <c r="C82" s="26">
        <v>511</v>
      </c>
      <c r="D82" s="26">
        <v>1709</v>
      </c>
      <c r="E82" s="26">
        <v>1901</v>
      </c>
      <c r="F82" s="28">
        <v>609</v>
      </c>
    </row>
    <row r="83" spans="1:6" ht="9" customHeight="1" x14ac:dyDescent="0.2">
      <c r="A83" s="38" t="s">
        <v>32</v>
      </c>
      <c r="B83" s="21">
        <f t="shared" si="1"/>
        <v>4162</v>
      </c>
      <c r="C83" s="26">
        <v>761</v>
      </c>
      <c r="D83" s="26">
        <v>1718</v>
      </c>
      <c r="E83" s="26">
        <v>1320</v>
      </c>
      <c r="F83" s="28">
        <v>363</v>
      </c>
    </row>
    <row r="84" spans="1:6" ht="9" customHeight="1" x14ac:dyDescent="0.2">
      <c r="A84" s="38" t="s">
        <v>28</v>
      </c>
      <c r="B84" s="21">
        <f t="shared" si="1"/>
        <v>8296</v>
      </c>
      <c r="C84" s="26">
        <v>1233</v>
      </c>
      <c r="D84" s="26">
        <v>3286</v>
      </c>
      <c r="E84" s="26">
        <v>2811</v>
      </c>
      <c r="F84" s="28">
        <v>966</v>
      </c>
    </row>
    <row r="85" spans="1:6" ht="9" customHeight="1" x14ac:dyDescent="0.2">
      <c r="A85" s="38" t="s">
        <v>175</v>
      </c>
      <c r="B85" s="21">
        <f t="shared" si="1"/>
        <v>7033</v>
      </c>
      <c r="C85" s="26">
        <v>998</v>
      </c>
      <c r="D85" s="26">
        <v>2762</v>
      </c>
      <c r="E85" s="26">
        <v>2455</v>
      </c>
      <c r="F85" s="28">
        <v>818</v>
      </c>
    </row>
    <row r="86" spans="1:6" ht="9" customHeight="1" x14ac:dyDescent="0.2">
      <c r="A86" s="38" t="s">
        <v>176</v>
      </c>
      <c r="B86" s="21">
        <f t="shared" si="1"/>
        <v>3790</v>
      </c>
      <c r="C86" s="26">
        <v>471</v>
      </c>
      <c r="D86" s="26">
        <v>1446</v>
      </c>
      <c r="E86" s="26">
        <v>1395</v>
      </c>
      <c r="F86" s="28">
        <v>478</v>
      </c>
    </row>
    <row r="87" spans="1:6" ht="9" customHeight="1" x14ac:dyDescent="0.2">
      <c r="A87" s="38" t="s">
        <v>177</v>
      </c>
      <c r="B87" s="21">
        <f t="shared" si="1"/>
        <v>4051</v>
      </c>
      <c r="C87" s="26">
        <v>1485</v>
      </c>
      <c r="D87" s="26">
        <v>1737</v>
      </c>
      <c r="E87" s="26">
        <v>647</v>
      </c>
      <c r="F87" s="28">
        <v>182</v>
      </c>
    </row>
    <row r="88" spans="1:6" ht="9" customHeight="1" x14ac:dyDescent="0.2">
      <c r="A88" s="38" t="s">
        <v>178</v>
      </c>
      <c r="B88" s="21">
        <f t="shared" si="1"/>
        <v>3691</v>
      </c>
      <c r="C88" s="26">
        <v>1098</v>
      </c>
      <c r="D88" s="26">
        <v>1653</v>
      </c>
      <c r="E88" s="26">
        <v>721</v>
      </c>
      <c r="F88" s="28">
        <v>219</v>
      </c>
    </row>
    <row r="89" spans="1:6" ht="9" customHeight="1" x14ac:dyDescent="0.2">
      <c r="A89" s="38" t="s">
        <v>179</v>
      </c>
      <c r="B89" s="21">
        <f t="shared" si="1"/>
        <v>9654</v>
      </c>
      <c r="C89" s="26">
        <v>3209</v>
      </c>
      <c r="D89" s="26">
        <v>4289</v>
      </c>
      <c r="E89" s="26">
        <v>1758</v>
      </c>
      <c r="F89" s="28">
        <v>398</v>
      </c>
    </row>
    <row r="90" spans="1:6" ht="9" customHeight="1" x14ac:dyDescent="0.2">
      <c r="A90" s="38" t="s">
        <v>180</v>
      </c>
      <c r="B90" s="21">
        <f t="shared" si="1"/>
        <v>4209</v>
      </c>
      <c r="C90" s="26">
        <v>1085</v>
      </c>
      <c r="D90" s="26">
        <v>1737</v>
      </c>
      <c r="E90" s="26">
        <v>1007</v>
      </c>
      <c r="F90" s="28">
        <v>380</v>
      </c>
    </row>
    <row r="91" spans="1:6" ht="9" customHeight="1" thickBot="1" x14ac:dyDescent="0.25">
      <c r="A91" s="39" t="s">
        <v>181</v>
      </c>
      <c r="B91" s="29">
        <f t="shared" si="1"/>
        <v>4290</v>
      </c>
      <c r="C91" s="29">
        <v>1298</v>
      </c>
      <c r="D91" s="29">
        <v>1842</v>
      </c>
      <c r="E91" s="29">
        <v>851</v>
      </c>
      <c r="F91" s="30">
        <v>299</v>
      </c>
    </row>
    <row r="92" spans="1:6" x14ac:dyDescent="0.25">
      <c r="A92" s="7"/>
    </row>
    <row r="93" spans="1:6" x14ac:dyDescent="0.25">
      <c r="A93" s="7"/>
    </row>
    <row r="94" spans="1:6" x14ac:dyDescent="0.25">
      <c r="A94" s="7"/>
    </row>
    <row r="95" spans="1:6" x14ac:dyDescent="0.25">
      <c r="A95" s="7"/>
    </row>
    <row r="96" spans="1:6"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sheetData>
  <sheetProtection sheet="1" objects="1" scenarios="1"/>
  <pageMargins left="0.23622047244094491" right="0.23622047244094491" top="0.35433070866141736" bottom="0.19685039370078741" header="0.31496062992125984" footer="0.31496062992125984"/>
  <pageSetup paperSize="9" orientation="portrait" r:id="rId1"/>
  <headerFooter>
    <oddFooter>&amp;L&amp;8Source: ONS, Crown Copyright 2023&amp;R&amp;8Transport, Connectivity and Sustanability, www.birmingham.gov.uk, brenda.henry@birmingham.gov.uk, 0121 303 4208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7235F-7C3B-4FA6-A13C-93DBBEF1EAF0}">
  <dimension ref="A1:H244"/>
  <sheetViews>
    <sheetView workbookViewId="0">
      <selection activeCell="A14" sqref="A14"/>
    </sheetView>
  </sheetViews>
  <sheetFormatPr defaultColWidth="16.90625" defaultRowHeight="10.5" x14ac:dyDescent="0.25"/>
  <cols>
    <col min="1" max="1" width="22.90625" style="6" customWidth="1"/>
    <col min="2" max="2" width="13.54296875" style="5" customWidth="1"/>
    <col min="3" max="3" width="11.90625" style="1" customWidth="1"/>
    <col min="4" max="6" width="10.81640625" style="1" customWidth="1"/>
    <col min="7" max="16384" width="16.90625" style="1"/>
  </cols>
  <sheetData>
    <row r="1" spans="1:8" ht="14" x14ac:dyDescent="0.3">
      <c r="A1" s="51" t="s">
        <v>283</v>
      </c>
    </row>
    <row r="2" spans="1:8" ht="12.5" x14ac:dyDescent="0.25">
      <c r="A2" s="54" t="s">
        <v>276</v>
      </c>
      <c r="B2" s="1"/>
      <c r="C2" s="2"/>
      <c r="D2" s="2"/>
      <c r="E2" s="3" t="s">
        <v>0</v>
      </c>
      <c r="F2" s="13"/>
    </row>
    <row r="3" spans="1:8" ht="4.75" customHeight="1" x14ac:dyDescent="0.25">
      <c r="A3" s="54"/>
      <c r="B3" s="1"/>
      <c r="C3" s="2"/>
      <c r="D3" s="2"/>
      <c r="E3" s="3"/>
      <c r="F3" s="13"/>
    </row>
    <row r="4" spans="1:8" ht="13" thickBot="1" x14ac:dyDescent="0.3">
      <c r="A4" s="52" t="s">
        <v>277</v>
      </c>
      <c r="B4" s="8"/>
      <c r="C4" s="2"/>
      <c r="D4" s="2"/>
      <c r="E4" s="3"/>
      <c r="F4" s="14"/>
    </row>
    <row r="5" spans="1:8" s="4" customFormat="1" ht="10.75" customHeight="1" thickBot="1" x14ac:dyDescent="0.25">
      <c r="A5" s="56" t="s">
        <v>282</v>
      </c>
      <c r="B5" s="85" t="s">
        <v>281</v>
      </c>
      <c r="C5" s="57" t="s">
        <v>124</v>
      </c>
      <c r="D5" s="57" t="s">
        <v>125</v>
      </c>
      <c r="E5" s="57" t="s">
        <v>126</v>
      </c>
      <c r="F5" s="58" t="s">
        <v>127</v>
      </c>
    </row>
    <row r="6" spans="1:8" ht="9" customHeight="1" x14ac:dyDescent="0.2">
      <c r="A6" s="61" t="s">
        <v>1</v>
      </c>
      <c r="B6" s="62">
        <f>number!B6</f>
        <v>24783199</v>
      </c>
      <c r="C6" s="65">
        <f>number!C6/number!$B6*100</f>
        <v>23.314008010023244</v>
      </c>
      <c r="D6" s="65">
        <f>number!D6/number!$B6*100</f>
        <v>41.305797528398166</v>
      </c>
      <c r="E6" s="65">
        <f>number!E6/number!$B6*100</f>
        <v>26.16989840577078</v>
      </c>
      <c r="F6" s="66">
        <f>number!F6/number!$B6*100</f>
        <v>9.2102960558078077</v>
      </c>
    </row>
    <row r="7" spans="1:8" ht="9" customHeight="1" x14ac:dyDescent="0.2">
      <c r="A7" s="24" t="s">
        <v>2</v>
      </c>
      <c r="B7" s="21">
        <f>number!B7</f>
        <v>23436085</v>
      </c>
      <c r="C7" s="20">
        <f>number!C7/number!$B7*100</f>
        <v>23.536772460075987</v>
      </c>
      <c r="D7" s="20">
        <f>number!D7/number!$B7*100</f>
        <v>41.280977603554518</v>
      </c>
      <c r="E7" s="20">
        <f>number!E7/number!$B7*100</f>
        <v>26.057978540357745</v>
      </c>
      <c r="F7" s="79">
        <f>number!F7/number!$B7*100</f>
        <v>9.1242713960117481</v>
      </c>
    </row>
    <row r="8" spans="1:8" ht="9" customHeight="1" x14ac:dyDescent="0.2">
      <c r="A8" s="24" t="s">
        <v>3</v>
      </c>
      <c r="B8" s="21">
        <f>number!B8</f>
        <v>2429493</v>
      </c>
      <c r="C8" s="20">
        <f>number!C8/number!$B8*100</f>
        <v>21.524820199111502</v>
      </c>
      <c r="D8" s="20">
        <f>number!D8/number!$B8*100</f>
        <v>40.574885377319461</v>
      </c>
      <c r="E8" s="20">
        <f>number!E8/number!$B8*100</f>
        <v>27.749699217079449</v>
      </c>
      <c r="F8" s="79">
        <f>number!F8/number!$B8*100</f>
        <v>10.150595206489585</v>
      </c>
    </row>
    <row r="9" spans="1:8" ht="9" customHeight="1" x14ac:dyDescent="0.2">
      <c r="A9" s="24" t="s">
        <v>4</v>
      </c>
      <c r="B9" s="21">
        <f>number!B9</f>
        <v>1131761</v>
      </c>
      <c r="C9" s="20">
        <f>number!C9/number!$B9*100</f>
        <v>27.484513072989792</v>
      </c>
      <c r="D9" s="20">
        <f>number!D9/number!$B9*100</f>
        <v>41.200218067242112</v>
      </c>
      <c r="E9" s="20">
        <f>number!E9/number!$B9*100</f>
        <v>23.529614468072324</v>
      </c>
      <c r="F9" s="79">
        <f>number!F9/number!$B9*100</f>
        <v>7.7856543916957737</v>
      </c>
    </row>
    <row r="10" spans="1:8" ht="9" customHeight="1" thickBot="1" x14ac:dyDescent="0.25">
      <c r="A10" s="59" t="s">
        <v>5</v>
      </c>
      <c r="B10" s="60">
        <f>number!B10</f>
        <v>423456</v>
      </c>
      <c r="C10" s="67">
        <f>number!C10/number!$B10*100</f>
        <v>31.673420615128844</v>
      </c>
      <c r="D10" s="67">
        <f>number!D10/number!$B10*100</f>
        <v>41.639509181591478</v>
      </c>
      <c r="E10" s="67">
        <f>number!E10/number!$B10*100</f>
        <v>20.385825209703015</v>
      </c>
      <c r="F10" s="67">
        <f>number!F10/number!$B10*100</f>
        <v>6.3012449935766641</v>
      </c>
      <c r="H10" s="1" t="s">
        <v>258</v>
      </c>
    </row>
    <row r="11" spans="1:8" ht="9" customHeight="1" thickBot="1" x14ac:dyDescent="0.3">
      <c r="A11" s="33" t="s">
        <v>287</v>
      </c>
      <c r="B11" s="82"/>
      <c r="C11" s="83"/>
      <c r="D11" s="83"/>
      <c r="E11" s="83"/>
      <c r="F11" s="84"/>
    </row>
    <row r="12" spans="1:8" ht="9" customHeight="1" x14ac:dyDescent="0.2">
      <c r="A12" s="68" t="s">
        <v>6</v>
      </c>
      <c r="B12" s="62">
        <f>number!B12</f>
        <v>40572</v>
      </c>
      <c r="C12" s="65">
        <f>number!C12/number!$B12*100</f>
        <v>32.027013704032335</v>
      </c>
      <c r="D12" s="65">
        <f>number!D12/number!$B12*100</f>
        <v>42.265601892931087</v>
      </c>
      <c r="E12" s="65">
        <f>number!E12/number!$B12*100</f>
        <v>20.100069013112492</v>
      </c>
      <c r="F12" s="66">
        <f>number!F12/number!$B12*100</f>
        <v>5.6073153899240857</v>
      </c>
    </row>
    <row r="13" spans="1:8" ht="9" customHeight="1" x14ac:dyDescent="0.2">
      <c r="A13" s="25" t="s">
        <v>7</v>
      </c>
      <c r="B13" s="21">
        <f>number!B13</f>
        <v>42326</v>
      </c>
      <c r="C13" s="20">
        <f>number!C13/number!$B13*100</f>
        <v>34.522515711383072</v>
      </c>
      <c r="D13" s="20">
        <f>number!D13/number!$B13*100</f>
        <v>42.475074422340882</v>
      </c>
      <c r="E13" s="20">
        <f>number!E13/number!$B13*100</f>
        <v>18.154325946226905</v>
      </c>
      <c r="F13" s="79">
        <f>number!F13/number!$B13*100</f>
        <v>4.8480839200491426</v>
      </c>
    </row>
    <row r="14" spans="1:8" ht="9" customHeight="1" x14ac:dyDescent="0.2">
      <c r="A14" s="25" t="s">
        <v>8</v>
      </c>
      <c r="B14" s="21">
        <f>number!B14</f>
        <v>40055</v>
      </c>
      <c r="C14" s="20">
        <f>number!C14/number!$B14*100</f>
        <v>29.66171514168019</v>
      </c>
      <c r="D14" s="20">
        <f>number!D14/number!$B14*100</f>
        <v>42.201972288103853</v>
      </c>
      <c r="E14" s="20">
        <f>number!E14/number!$B14*100</f>
        <v>20.793908375983023</v>
      </c>
      <c r="F14" s="79">
        <f>number!F14/number!$B14*100</f>
        <v>7.3424041942329294</v>
      </c>
    </row>
    <row r="15" spans="1:8" ht="9" customHeight="1" x14ac:dyDescent="0.2">
      <c r="A15" s="25" t="s">
        <v>9</v>
      </c>
      <c r="B15" s="21">
        <f>number!B15</f>
        <v>39530</v>
      </c>
      <c r="C15" s="20">
        <f>number!C15/number!$B15*100</f>
        <v>31.3862888945105</v>
      </c>
      <c r="D15" s="20">
        <f>number!D15/number!$B15*100</f>
        <v>43.088793321527952</v>
      </c>
      <c r="E15" s="20">
        <f>number!E15/number!$B15*100</f>
        <v>18.886921325575511</v>
      </c>
      <c r="F15" s="79">
        <f>number!F15/number!$B15*100</f>
        <v>6.637996458386036</v>
      </c>
    </row>
    <row r="16" spans="1:8" ht="9" customHeight="1" x14ac:dyDescent="0.2">
      <c r="A16" s="25" t="s">
        <v>10</v>
      </c>
      <c r="B16" s="21">
        <f>number!B16</f>
        <v>52186</v>
      </c>
      <c r="C16" s="20">
        <f>number!C16/number!$B16*100</f>
        <v>50.126470700954286</v>
      </c>
      <c r="D16" s="20">
        <f>number!D16/number!$B16*100</f>
        <v>37.82240447629632</v>
      </c>
      <c r="E16" s="20">
        <f>number!E16/number!$B16*100</f>
        <v>9.5102134672134291</v>
      </c>
      <c r="F16" s="79">
        <f>number!F16/number!$B16*100</f>
        <v>2.5409113555359677</v>
      </c>
    </row>
    <row r="17" spans="1:6" ht="9" customHeight="1" x14ac:dyDescent="0.2">
      <c r="A17" s="25" t="s">
        <v>11</v>
      </c>
      <c r="B17" s="21">
        <f>number!B17</f>
        <v>44731</v>
      </c>
      <c r="C17" s="20">
        <f>number!C17/number!$B17*100</f>
        <v>29.552212112405268</v>
      </c>
      <c r="D17" s="20">
        <f>number!D17/number!$B17*100</f>
        <v>42.943372605128431</v>
      </c>
      <c r="E17" s="20">
        <f>number!E17/number!$B17*100</f>
        <v>22.04734971272719</v>
      </c>
      <c r="F17" s="79">
        <f>number!F17/number!$B17*100</f>
        <v>5.4570655697391075</v>
      </c>
    </row>
    <row r="18" spans="1:6" ht="9" customHeight="1" x14ac:dyDescent="0.2">
      <c r="A18" s="25" t="s">
        <v>12</v>
      </c>
      <c r="B18" s="21">
        <f>number!B18</f>
        <v>39110</v>
      </c>
      <c r="C18" s="20">
        <f>number!C18/number!$B18*100</f>
        <v>29.918179493735618</v>
      </c>
      <c r="D18" s="20">
        <f>number!D18/number!$B18*100</f>
        <v>41.851188954231652</v>
      </c>
      <c r="E18" s="20">
        <f>number!E18/number!$B18*100</f>
        <v>20.81564817182306</v>
      </c>
      <c r="F18" s="79">
        <f>number!F18/number!$B18*100</f>
        <v>7.414983380209665</v>
      </c>
    </row>
    <row r="19" spans="1:6" ht="9" customHeight="1" x14ac:dyDescent="0.2">
      <c r="A19" s="25" t="s">
        <v>13</v>
      </c>
      <c r="B19" s="21">
        <f>number!B19</f>
        <v>42150</v>
      </c>
      <c r="C19" s="20">
        <f>number!C19/number!$B19*100</f>
        <v>29.992882562277579</v>
      </c>
      <c r="D19" s="20">
        <f>number!D19/number!$B19*100</f>
        <v>42.704626334519574</v>
      </c>
      <c r="E19" s="20">
        <f>number!E19/number!$B19*100</f>
        <v>21.202846975088967</v>
      </c>
      <c r="F19" s="79">
        <f>number!F19/number!$B19*100</f>
        <v>6.0996441281138791</v>
      </c>
    </row>
    <row r="20" spans="1:6" ht="9" customHeight="1" x14ac:dyDescent="0.2">
      <c r="A20" s="25" t="s">
        <v>14</v>
      </c>
      <c r="B20" s="21">
        <f>number!B20</f>
        <v>40381</v>
      </c>
      <c r="C20" s="20">
        <f>number!C20/number!$B20*100</f>
        <v>14.984770065129641</v>
      </c>
      <c r="D20" s="20">
        <f>number!D20/number!$B20*100</f>
        <v>38.882147544637327</v>
      </c>
      <c r="E20" s="20">
        <f>number!E20/number!$B20*100</f>
        <v>34.446893340927666</v>
      </c>
      <c r="F20" s="79">
        <f>number!F20/number!$B20*100</f>
        <v>11.686189049305366</v>
      </c>
    </row>
    <row r="21" spans="1:6" ht="9" customHeight="1" thickBot="1" x14ac:dyDescent="0.25">
      <c r="A21" s="71" t="s">
        <v>15</v>
      </c>
      <c r="B21" s="64">
        <f>number!B21</f>
        <v>42401</v>
      </c>
      <c r="C21" s="80">
        <f>number!C21/number!$B21*100</f>
        <v>29.310629466286169</v>
      </c>
      <c r="D21" s="80">
        <f>number!D21/number!$B21*100</f>
        <v>43.039079266998421</v>
      </c>
      <c r="E21" s="80">
        <f>number!E21/number!$B21*100</f>
        <v>21.051390297398644</v>
      </c>
      <c r="F21" s="81">
        <f>number!F21/number!$B21*100</f>
        <v>6.5989009693167606</v>
      </c>
    </row>
    <row r="22" spans="1:6" ht="9" customHeight="1" thickBot="1" x14ac:dyDescent="0.3">
      <c r="A22" s="72" t="s">
        <v>286</v>
      </c>
      <c r="B22" s="60"/>
      <c r="C22" s="67"/>
      <c r="D22" s="67"/>
      <c r="E22" s="67"/>
      <c r="F22" s="67"/>
    </row>
    <row r="23" spans="1:6" ht="9" customHeight="1" x14ac:dyDescent="0.2">
      <c r="A23" s="76" t="s">
        <v>29</v>
      </c>
      <c r="B23" s="62">
        <f>number!B23</f>
        <v>9058</v>
      </c>
      <c r="C23" s="65">
        <f>number!C23/number!$B23*100</f>
        <v>31.187900198719365</v>
      </c>
      <c r="D23" s="65">
        <f>number!D23/number!$B23*100</f>
        <v>42.393464340914107</v>
      </c>
      <c r="E23" s="65">
        <f>number!E23/number!$B23*100</f>
        <v>20.203135349966882</v>
      </c>
      <c r="F23" s="66">
        <f>number!F23/number!$B23*100</f>
        <v>6.2155001103996463</v>
      </c>
    </row>
    <row r="24" spans="1:6" ht="9" customHeight="1" x14ac:dyDescent="0.2">
      <c r="A24" s="37" t="s">
        <v>136</v>
      </c>
      <c r="B24" s="21">
        <f>number!B24</f>
        <v>4423</v>
      </c>
      <c r="C24" s="20">
        <f>number!C24/number!$B24*100</f>
        <v>30.183133619715125</v>
      </c>
      <c r="D24" s="20">
        <f>number!D24/number!$B24*100</f>
        <v>42.143341623332581</v>
      </c>
      <c r="E24" s="20">
        <f>number!E24/number!$B24*100</f>
        <v>22.111688898937373</v>
      </c>
      <c r="F24" s="79">
        <f>number!F24/number!$B24*100</f>
        <v>5.5618358580149216</v>
      </c>
    </row>
    <row r="25" spans="1:6" ht="9" customHeight="1" x14ac:dyDescent="0.2">
      <c r="A25" s="37" t="s">
        <v>137</v>
      </c>
      <c r="B25" s="21">
        <f>number!B25</f>
        <v>7099</v>
      </c>
      <c r="C25" s="20">
        <f>number!C25/number!$B25*100</f>
        <v>34.6668544865474</v>
      </c>
      <c r="D25" s="20">
        <f>number!D25/number!$B25*100</f>
        <v>43.287787012255244</v>
      </c>
      <c r="E25" s="20">
        <f>number!E25/number!$B25*100</f>
        <v>15.819129454852796</v>
      </c>
      <c r="F25" s="79">
        <f>number!F25/number!$B25*100</f>
        <v>6.2262290463445558</v>
      </c>
    </row>
    <row r="26" spans="1:6" ht="9" customHeight="1" x14ac:dyDescent="0.2">
      <c r="A26" s="37" t="s">
        <v>16</v>
      </c>
      <c r="B26" s="21">
        <f>number!B26</f>
        <v>6772</v>
      </c>
      <c r="C26" s="20">
        <f>number!C26/number!$B26*100</f>
        <v>39.427052569403429</v>
      </c>
      <c r="D26" s="20">
        <f>number!D26/number!$B26*100</f>
        <v>39.397519196692258</v>
      </c>
      <c r="E26" s="20">
        <f>number!E26/number!$B26*100</f>
        <v>15.298287064382752</v>
      </c>
      <c r="F26" s="79">
        <f>number!F26/number!$B26*100</f>
        <v>5.8771411695215594</v>
      </c>
    </row>
    <row r="27" spans="1:6" ht="9" customHeight="1" x14ac:dyDescent="0.2">
      <c r="A27" s="37" t="s">
        <v>138</v>
      </c>
      <c r="B27" s="21">
        <f>number!B27</f>
        <v>3882</v>
      </c>
      <c r="C27" s="20">
        <f>number!C27/number!$B27*100</f>
        <v>42.581143740340032</v>
      </c>
      <c r="D27" s="20">
        <f>number!D27/number!$B27*100</f>
        <v>40.365790829469347</v>
      </c>
      <c r="E27" s="20">
        <f>number!E27/number!$B27*100</f>
        <v>12.442040185471406</v>
      </c>
      <c r="F27" s="79">
        <f>number!F27/number!$B27*100</f>
        <v>4.611025244719217</v>
      </c>
    </row>
    <row r="28" spans="1:6" ht="9" customHeight="1" x14ac:dyDescent="0.2">
      <c r="A28" s="37" t="s">
        <v>17</v>
      </c>
      <c r="B28" s="21">
        <f>number!B28</f>
        <v>9667</v>
      </c>
      <c r="C28" s="20">
        <f>number!C28/number!$B28*100</f>
        <v>32.781628219716566</v>
      </c>
      <c r="D28" s="20">
        <f>number!D28/number!$B28*100</f>
        <v>43.09506568739009</v>
      </c>
      <c r="E28" s="20">
        <f>number!E28/number!$B28*100</f>
        <v>19.292438191786491</v>
      </c>
      <c r="F28" s="79">
        <f>number!F28/number!$B28*100</f>
        <v>4.830867901106858</v>
      </c>
    </row>
    <row r="29" spans="1:6" ht="9" customHeight="1" x14ac:dyDescent="0.2">
      <c r="A29" s="37" t="s">
        <v>18</v>
      </c>
      <c r="B29" s="21">
        <f>number!B29</f>
        <v>8167</v>
      </c>
      <c r="C29" s="20">
        <f>number!C29/number!$B29*100</f>
        <v>27.280519162483163</v>
      </c>
      <c r="D29" s="20">
        <f>number!D29/number!$B29*100</f>
        <v>42.500306109954693</v>
      </c>
      <c r="E29" s="20">
        <f>number!E29/number!$B29*100</f>
        <v>23.64393290069793</v>
      </c>
      <c r="F29" s="79">
        <f>number!F29/number!$B29*100</f>
        <v>6.5752418268642101</v>
      </c>
    </row>
    <row r="30" spans="1:6" ht="9" customHeight="1" x14ac:dyDescent="0.2">
      <c r="A30" s="37" t="s">
        <v>139</v>
      </c>
      <c r="B30" s="21">
        <f>number!B30</f>
        <v>3990</v>
      </c>
      <c r="C30" s="20">
        <f>number!C30/number!$B30*100</f>
        <v>44.461152882205511</v>
      </c>
      <c r="D30" s="20">
        <f>number!D30/number!$B30*100</f>
        <v>34.81203007518797</v>
      </c>
      <c r="E30" s="20">
        <f>number!E30/number!$B30*100</f>
        <v>14.661654135338345</v>
      </c>
      <c r="F30" s="79">
        <f>number!F30/number!$B30*100</f>
        <v>6.0651629072681708</v>
      </c>
    </row>
    <row r="31" spans="1:6" ht="9" customHeight="1" x14ac:dyDescent="0.2">
      <c r="A31" s="37" t="s">
        <v>140</v>
      </c>
      <c r="B31" s="21">
        <f>number!B31</f>
        <v>5523</v>
      </c>
      <c r="C31" s="20">
        <f>number!C31/number!$B31*100</f>
        <v>49.954734745609272</v>
      </c>
      <c r="D31" s="20">
        <f>number!D31/number!$B31*100</f>
        <v>39.127285895346731</v>
      </c>
      <c r="E31" s="20">
        <f>number!E31/number!$B31*100</f>
        <v>8.7633532500452649</v>
      </c>
      <c r="F31" s="79">
        <f>number!F31/number!$B31*100</f>
        <v>2.1546261089987326</v>
      </c>
    </row>
    <row r="32" spans="1:6" ht="9" customHeight="1" x14ac:dyDescent="0.2">
      <c r="A32" s="37" t="s">
        <v>122</v>
      </c>
      <c r="B32" s="21">
        <f>number!B32</f>
        <v>3693</v>
      </c>
      <c r="C32" s="20">
        <f>number!C32/number!$B32*100</f>
        <v>45.139453019225563</v>
      </c>
      <c r="D32" s="20">
        <f>number!D32/number!$B32*100</f>
        <v>39.750880043325211</v>
      </c>
      <c r="E32" s="20">
        <f>number!E32/number!$B32*100</f>
        <v>11.64365014893041</v>
      </c>
      <c r="F32" s="79">
        <f>number!F32/number!$B32*100</f>
        <v>3.4660167885188193</v>
      </c>
    </row>
    <row r="33" spans="1:6" ht="9" customHeight="1" x14ac:dyDescent="0.2">
      <c r="A33" s="37" t="s">
        <v>141</v>
      </c>
      <c r="B33" s="21">
        <f>number!B33</f>
        <v>5931</v>
      </c>
      <c r="C33" s="20">
        <f>number!C33/number!$B33*100</f>
        <v>37.481031866464335</v>
      </c>
      <c r="D33" s="20">
        <f>number!D33/number!$B33*100</f>
        <v>36.115326251896811</v>
      </c>
      <c r="E33" s="20">
        <f>number!E33/number!$B33*100</f>
        <v>17.484403979092903</v>
      </c>
      <c r="F33" s="79">
        <f>number!F33/number!$B33*100</f>
        <v>8.9192379025459463</v>
      </c>
    </row>
    <row r="34" spans="1:6" ht="9" customHeight="1" x14ac:dyDescent="0.2">
      <c r="A34" s="37" t="s">
        <v>142</v>
      </c>
      <c r="B34" s="21">
        <f>number!B34</f>
        <v>8290</v>
      </c>
      <c r="C34" s="20">
        <f>number!C34/number!$B34*100</f>
        <v>28.769601930036188</v>
      </c>
      <c r="D34" s="20">
        <f>number!D34/number!$B34*100</f>
        <v>44.885404101326898</v>
      </c>
      <c r="E34" s="20">
        <f>number!E34/number!$B34*100</f>
        <v>21.170084439083233</v>
      </c>
      <c r="F34" s="79">
        <f>number!F34/number!$B34*100</f>
        <v>5.1749095295536796</v>
      </c>
    </row>
    <row r="35" spans="1:6" ht="9" customHeight="1" x14ac:dyDescent="0.2">
      <c r="A35" s="37" t="s">
        <v>143</v>
      </c>
      <c r="B35" s="21">
        <f>number!B35</f>
        <v>7806</v>
      </c>
      <c r="C35" s="20">
        <f>number!C35/number!$B35*100</f>
        <v>26.518063028439663</v>
      </c>
      <c r="D35" s="20">
        <f>number!D35/number!$B35*100</f>
        <v>44.888547271329749</v>
      </c>
      <c r="E35" s="20">
        <f>number!E35/number!$B35*100</f>
        <v>23.136049192928517</v>
      </c>
      <c r="F35" s="79">
        <f>number!F35/number!$B35*100</f>
        <v>5.4573405073020753</v>
      </c>
    </row>
    <row r="36" spans="1:6" ht="9" customHeight="1" x14ac:dyDescent="0.2">
      <c r="A36" s="37" t="s">
        <v>144</v>
      </c>
      <c r="B36" s="21">
        <f>number!B36</f>
        <v>7087</v>
      </c>
      <c r="C36" s="20">
        <f>number!C36/number!$B36*100</f>
        <v>25.963030901650907</v>
      </c>
      <c r="D36" s="20">
        <f>number!D36/number!$B36*100</f>
        <v>40.708339212642869</v>
      </c>
      <c r="E36" s="20">
        <f>number!E36/number!$B36*100</f>
        <v>23.267955411316496</v>
      </c>
      <c r="F36" s="79">
        <f>number!F36/number!$B36*100</f>
        <v>10.060674474389728</v>
      </c>
    </row>
    <row r="37" spans="1:6" ht="9" customHeight="1" x14ac:dyDescent="0.2">
      <c r="A37" s="37" t="s">
        <v>145</v>
      </c>
      <c r="B37" s="21">
        <f>number!B37</f>
        <v>4211</v>
      </c>
      <c r="C37" s="20">
        <f>number!C37/number!$B37*100</f>
        <v>38.114462123011158</v>
      </c>
      <c r="D37" s="20">
        <f>number!D37/number!$B37*100</f>
        <v>42.745191165993823</v>
      </c>
      <c r="E37" s="20">
        <f>number!E37/number!$B37*100</f>
        <v>14.818332937544525</v>
      </c>
      <c r="F37" s="79">
        <f>number!F37/number!$B37*100</f>
        <v>4.3220137734504869</v>
      </c>
    </row>
    <row r="38" spans="1:6" ht="9" customHeight="1" x14ac:dyDescent="0.2">
      <c r="A38" s="37" t="s">
        <v>146</v>
      </c>
      <c r="B38" s="21">
        <f>number!B38</f>
        <v>4955</v>
      </c>
      <c r="C38" s="20">
        <f>number!C38/number!$B38*100</f>
        <v>35.055499495459131</v>
      </c>
      <c r="D38" s="20">
        <f>number!D38/number!$B38*100</f>
        <v>39.939455095862762</v>
      </c>
      <c r="E38" s="20">
        <f>number!E38/number!$B38*100</f>
        <v>19.576185671039354</v>
      </c>
      <c r="F38" s="79">
        <f>number!F38/number!$B38*100</f>
        <v>5.4288597376387484</v>
      </c>
    </row>
    <row r="39" spans="1:6" ht="9" customHeight="1" x14ac:dyDescent="0.2">
      <c r="A39" s="37" t="s">
        <v>6</v>
      </c>
      <c r="B39" s="21">
        <f>number!B39</f>
        <v>6314</v>
      </c>
      <c r="C39" s="20">
        <f>number!C39/number!$B39*100</f>
        <v>31.343047196705733</v>
      </c>
      <c r="D39" s="20">
        <f>number!D39/number!$B39*100</f>
        <v>41.510928096293945</v>
      </c>
      <c r="E39" s="20">
        <f>number!E39/number!$B39*100</f>
        <v>20.050681026290782</v>
      </c>
      <c r="F39" s="79">
        <f>number!F39/number!$B39*100</f>
        <v>7.0953436807095347</v>
      </c>
    </row>
    <row r="40" spans="1:6" ht="9" customHeight="1" x14ac:dyDescent="0.2">
      <c r="A40" s="37" t="s">
        <v>7</v>
      </c>
      <c r="B40" s="21">
        <f>number!B40</f>
        <v>9183</v>
      </c>
      <c r="C40" s="20">
        <f>number!C40/number!$B40*100</f>
        <v>33.812479581836001</v>
      </c>
      <c r="D40" s="20">
        <f>number!D40/number!$B40*100</f>
        <v>43.417183926821302</v>
      </c>
      <c r="E40" s="20">
        <f>number!E40/number!$B40*100</f>
        <v>18.055101818577807</v>
      </c>
      <c r="F40" s="79">
        <f>number!F40/number!$B40*100</f>
        <v>4.7152346727648915</v>
      </c>
    </row>
    <row r="41" spans="1:6" ht="9" customHeight="1" x14ac:dyDescent="0.2">
      <c r="A41" s="37" t="s">
        <v>147</v>
      </c>
      <c r="B41" s="21">
        <f>number!B41</f>
        <v>5171</v>
      </c>
      <c r="C41" s="20">
        <f>number!C41/number!$B41*100</f>
        <v>28.408431637981046</v>
      </c>
      <c r="D41" s="20">
        <f>number!D41/number!$B41*100</f>
        <v>44.459485592728683</v>
      </c>
      <c r="E41" s="20">
        <f>number!E41/number!$B41*100</f>
        <v>21.968671436859406</v>
      </c>
      <c r="F41" s="79">
        <f>number!F41/number!$B41*100</f>
        <v>5.1634113324308641</v>
      </c>
    </row>
    <row r="42" spans="1:6" ht="9" customHeight="1" x14ac:dyDescent="0.2">
      <c r="A42" s="37" t="s">
        <v>148</v>
      </c>
      <c r="B42" s="21">
        <f>number!B42</f>
        <v>4116</v>
      </c>
      <c r="C42" s="20">
        <f>number!C42/number!$B42*100</f>
        <v>32.118561710398446</v>
      </c>
      <c r="D42" s="20">
        <f>number!D42/number!$B42*100</f>
        <v>42.832847424684161</v>
      </c>
      <c r="E42" s="20">
        <f>number!E42/number!$B42*100</f>
        <v>19.314868804664723</v>
      </c>
      <c r="F42" s="79">
        <f>number!F42/number!$B42*100</f>
        <v>5.7337220602526724</v>
      </c>
    </row>
    <row r="43" spans="1:6" ht="9" customHeight="1" x14ac:dyDescent="0.2">
      <c r="A43" s="37" t="s">
        <v>149</v>
      </c>
      <c r="B43" s="21">
        <f>number!B43</f>
        <v>9033</v>
      </c>
      <c r="C43" s="20">
        <f>number!C43/number!$B43*100</f>
        <v>32.004871028451234</v>
      </c>
      <c r="D43" s="20">
        <f>number!D43/number!$B43*100</f>
        <v>44.525628251965017</v>
      </c>
      <c r="E43" s="20">
        <f>number!E43/number!$B43*100</f>
        <v>18.13351046164065</v>
      </c>
      <c r="F43" s="79">
        <f>number!F43/number!$B43*100</f>
        <v>5.3359902579430978</v>
      </c>
    </row>
    <row r="44" spans="1:6" ht="9" customHeight="1" x14ac:dyDescent="0.2">
      <c r="A44" s="37" t="s">
        <v>150</v>
      </c>
      <c r="B44" s="21">
        <f>number!B44</f>
        <v>4064</v>
      </c>
      <c r="C44" s="20">
        <f>number!C44/number!$B44*100</f>
        <v>41.166338582677163</v>
      </c>
      <c r="D44" s="20">
        <f>number!D44/number!$B44*100</f>
        <v>38.410433070866141</v>
      </c>
      <c r="E44" s="20">
        <f>number!E44/number!$B44*100</f>
        <v>15.378937007874017</v>
      </c>
      <c r="F44" s="79">
        <f>number!F44/number!$B44*100</f>
        <v>5.0442913385826769</v>
      </c>
    </row>
    <row r="45" spans="1:6" ht="9" customHeight="1" x14ac:dyDescent="0.2">
      <c r="A45" s="37" t="s">
        <v>151</v>
      </c>
      <c r="B45" s="21">
        <f>number!B45</f>
        <v>7885</v>
      </c>
      <c r="C45" s="20">
        <f>number!C45/number!$B45*100</f>
        <v>21.572606214331007</v>
      </c>
      <c r="D45" s="20">
        <f>number!D45/number!$B45*100</f>
        <v>42.739378566899177</v>
      </c>
      <c r="E45" s="20">
        <f>number!E45/number!$B45*100</f>
        <v>25.833861762840836</v>
      </c>
      <c r="F45" s="79">
        <f>number!F45/number!$B45*100</f>
        <v>9.8541534559289801</v>
      </c>
    </row>
    <row r="46" spans="1:6" ht="9" customHeight="1" x14ac:dyDescent="0.2">
      <c r="A46" s="37" t="s">
        <v>152</v>
      </c>
      <c r="B46" s="21">
        <f>number!B46</f>
        <v>3997</v>
      </c>
      <c r="C46" s="20">
        <f>number!C46/number!$B46*100</f>
        <v>13.134851138353765</v>
      </c>
      <c r="D46" s="20">
        <f>number!D46/number!$B46*100</f>
        <v>42.431823867900924</v>
      </c>
      <c r="E46" s="20">
        <f>number!E46/number!$B46*100</f>
        <v>33.525143857893418</v>
      </c>
      <c r="F46" s="79">
        <f>number!F46/number!$B46*100</f>
        <v>10.908181135851889</v>
      </c>
    </row>
    <row r="47" spans="1:6" ht="9" customHeight="1" x14ac:dyDescent="0.2">
      <c r="A47" s="37" t="s">
        <v>153</v>
      </c>
      <c r="B47" s="21">
        <f>number!B47</f>
        <v>3554</v>
      </c>
      <c r="C47" s="20">
        <f>number!C47/number!$B47*100</f>
        <v>41.783905458638152</v>
      </c>
      <c r="D47" s="20">
        <f>number!D47/number!$B47*100</f>
        <v>37.591446257737758</v>
      </c>
      <c r="E47" s="20">
        <f>number!E47/number!$B47*100</f>
        <v>14.265616207090604</v>
      </c>
      <c r="F47" s="79">
        <f>number!F47/number!$B47*100</f>
        <v>6.3590320765334827</v>
      </c>
    </row>
    <row r="48" spans="1:6" ht="9" customHeight="1" x14ac:dyDescent="0.2">
      <c r="A48" s="37" t="s">
        <v>30</v>
      </c>
      <c r="B48" s="21">
        <f>number!B48</f>
        <v>6770</v>
      </c>
      <c r="C48" s="20">
        <f>number!C48/number!$B48*100</f>
        <v>25.258493353028065</v>
      </c>
      <c r="D48" s="20">
        <f>number!D48/number!$B48*100</f>
        <v>39.187592319054652</v>
      </c>
      <c r="E48" s="20">
        <f>number!E48/number!$B48*100</f>
        <v>23.367799113737075</v>
      </c>
      <c r="F48" s="79">
        <f>number!F48/number!$B48*100</f>
        <v>12.186115214180207</v>
      </c>
    </row>
    <row r="49" spans="1:6" ht="9" customHeight="1" x14ac:dyDescent="0.2">
      <c r="A49" s="37" t="s">
        <v>19</v>
      </c>
      <c r="B49" s="21">
        <f>number!B49</f>
        <v>9949</v>
      </c>
      <c r="C49" s="20">
        <f>number!C49/number!$B49*100</f>
        <v>32.726907226856973</v>
      </c>
      <c r="D49" s="20">
        <f>number!D49/number!$B49*100</f>
        <v>41.712734948236005</v>
      </c>
      <c r="E49" s="20">
        <f>number!E49/number!$B49*100</f>
        <v>20.605085938285256</v>
      </c>
      <c r="F49" s="79">
        <f>number!F49/number!$B49*100</f>
        <v>4.9552718866217713</v>
      </c>
    </row>
    <row r="50" spans="1:6" ht="9" customHeight="1" x14ac:dyDescent="0.2">
      <c r="A50" s="37" t="s">
        <v>154</v>
      </c>
      <c r="B50" s="21">
        <f>number!B50</f>
        <v>3546</v>
      </c>
      <c r="C50" s="20">
        <f>number!C50/number!$B50*100</f>
        <v>30.428652002256062</v>
      </c>
      <c r="D50" s="20">
        <f>number!D50/number!$B50*100</f>
        <v>43.316412859560067</v>
      </c>
      <c r="E50" s="20">
        <f>number!E50/number!$B50*100</f>
        <v>18.753525098702763</v>
      </c>
      <c r="F50" s="79">
        <f>number!F50/number!$B50*100</f>
        <v>7.5014100394811063</v>
      </c>
    </row>
    <row r="51" spans="1:6" ht="9" customHeight="1" x14ac:dyDescent="0.2">
      <c r="A51" s="37" t="s">
        <v>155</v>
      </c>
      <c r="B51" s="21">
        <f>number!B51</f>
        <v>4384</v>
      </c>
      <c r="C51" s="20">
        <f>number!C51/number!$B51*100</f>
        <v>23.74543795620438</v>
      </c>
      <c r="D51" s="20">
        <f>number!D51/number!$B51*100</f>
        <v>42.860401459854018</v>
      </c>
      <c r="E51" s="20">
        <f>number!E51/number!$B51*100</f>
        <v>26.322992700729923</v>
      </c>
      <c r="F51" s="79">
        <f>number!F51/number!$B51*100</f>
        <v>7.0711678832116789</v>
      </c>
    </row>
    <row r="52" spans="1:6" ht="9" customHeight="1" x14ac:dyDescent="0.2">
      <c r="A52" s="37" t="s">
        <v>156</v>
      </c>
      <c r="B52" s="21">
        <f>number!B52</f>
        <v>3645</v>
      </c>
      <c r="C52" s="20">
        <f>number!C52/number!$B52*100</f>
        <v>42.798353909465021</v>
      </c>
      <c r="D52" s="20">
        <f>number!D52/number!$B52*100</f>
        <v>40.850480109739365</v>
      </c>
      <c r="E52" s="20">
        <f>number!E52/number!$B52*100</f>
        <v>11.303155006858709</v>
      </c>
      <c r="F52" s="79">
        <f>number!F52/number!$B52*100</f>
        <v>5.0480109739368997</v>
      </c>
    </row>
    <row r="53" spans="1:6" ht="9" customHeight="1" x14ac:dyDescent="0.2">
      <c r="A53" s="37" t="s">
        <v>157</v>
      </c>
      <c r="B53" s="21">
        <f>number!B53</f>
        <v>4889</v>
      </c>
      <c r="C53" s="20">
        <f>number!C53/number!$B53*100</f>
        <v>26.181223154019229</v>
      </c>
      <c r="D53" s="20">
        <f>number!D53/number!$B53*100</f>
        <v>42.42176314174678</v>
      </c>
      <c r="E53" s="20">
        <f>number!E53/number!$B53*100</f>
        <v>24.688075271016569</v>
      </c>
      <c r="F53" s="79">
        <f>number!F53/number!$B53*100</f>
        <v>6.7089384332174262</v>
      </c>
    </row>
    <row r="54" spans="1:6" ht="9" customHeight="1" x14ac:dyDescent="0.2">
      <c r="A54" s="38" t="s">
        <v>158</v>
      </c>
      <c r="B54" s="21">
        <f>number!B54</f>
        <v>4902</v>
      </c>
      <c r="C54" s="20">
        <f>number!C54/number!$B54*100</f>
        <v>33.659730722154222</v>
      </c>
      <c r="D54" s="20">
        <f>number!D54/number!$B54*100</f>
        <v>43.737250101999187</v>
      </c>
      <c r="E54" s="20">
        <f>number!E54/number!$B54*100</f>
        <v>18.563851489188085</v>
      </c>
      <c r="F54" s="79">
        <f>number!F54/number!$B54*100</f>
        <v>4.0391676866585069</v>
      </c>
    </row>
    <row r="55" spans="1:6" ht="9" customHeight="1" x14ac:dyDescent="0.2">
      <c r="A55" s="37" t="s">
        <v>20</v>
      </c>
      <c r="B55" s="21">
        <f>number!B55</f>
        <v>8126</v>
      </c>
      <c r="C55" s="20">
        <f>number!C55/number!$B55*100</f>
        <v>32.303716465665765</v>
      </c>
      <c r="D55" s="20">
        <f>number!D55/number!$B55*100</f>
        <v>41.028796455820817</v>
      </c>
      <c r="E55" s="20">
        <f>number!E55/number!$B55*100</f>
        <v>20.649766182623676</v>
      </c>
      <c r="F55" s="79">
        <f>number!F55/number!$B55*100</f>
        <v>6.0177208958897364</v>
      </c>
    </row>
    <row r="56" spans="1:6" ht="9" customHeight="1" x14ac:dyDescent="0.2">
      <c r="A56" s="37" t="s">
        <v>10</v>
      </c>
      <c r="B56" s="21">
        <f>number!B56</f>
        <v>13034</v>
      </c>
      <c r="C56" s="20">
        <f>number!C56/number!$B56*100</f>
        <v>57.925425809421519</v>
      </c>
      <c r="D56" s="20">
        <f>number!D56/number!$B56*100</f>
        <v>35.652907779653212</v>
      </c>
      <c r="E56" s="20">
        <f>number!E56/number!$B56*100</f>
        <v>5.5470308424121528</v>
      </c>
      <c r="F56" s="79">
        <f>number!F56/number!$B56*100</f>
        <v>0.87463556851311952</v>
      </c>
    </row>
    <row r="57" spans="1:6" ht="9" customHeight="1" x14ac:dyDescent="0.2">
      <c r="A57" s="37" t="s">
        <v>159</v>
      </c>
      <c r="B57" s="21">
        <f>number!B57</f>
        <v>9691</v>
      </c>
      <c r="C57" s="20">
        <f>number!C57/number!$B57*100</f>
        <v>30.450933856155192</v>
      </c>
      <c r="D57" s="20">
        <f>number!D57/number!$B57*100</f>
        <v>42.235063460943145</v>
      </c>
      <c r="E57" s="20">
        <f>number!E57/number!$B57*100</f>
        <v>21.793416572077184</v>
      </c>
      <c r="F57" s="79">
        <f>number!F57/number!$B57*100</f>
        <v>5.5205861108244765</v>
      </c>
    </row>
    <row r="58" spans="1:6" ht="9" customHeight="1" x14ac:dyDescent="0.2">
      <c r="A58" s="37" t="s">
        <v>160</v>
      </c>
      <c r="B58" s="21">
        <f>number!B58</f>
        <v>3427</v>
      </c>
      <c r="C58" s="20">
        <f>number!C58/number!$B58*100</f>
        <v>41.435658009921212</v>
      </c>
      <c r="D58" s="20">
        <f>number!D58/number!$B58*100</f>
        <v>39.334695068573097</v>
      </c>
      <c r="E58" s="20">
        <f>number!E58/number!$B58*100</f>
        <v>15.261161365625911</v>
      </c>
      <c r="F58" s="79">
        <f>number!F58/number!$B58*100</f>
        <v>3.9684855558797785</v>
      </c>
    </row>
    <row r="59" spans="1:6" ht="9" customHeight="1" x14ac:dyDescent="0.2">
      <c r="A59" s="37" t="s">
        <v>161</v>
      </c>
      <c r="B59" s="21">
        <f>number!B59</f>
        <v>9155</v>
      </c>
      <c r="C59" s="20">
        <f>number!C59/number!$B59*100</f>
        <v>31.174221736755868</v>
      </c>
      <c r="D59" s="20">
        <f>number!D59/number!$B59*100</f>
        <v>42.446750409612235</v>
      </c>
      <c r="E59" s="20">
        <f>number!E59/number!$B59*100</f>
        <v>19.606772255598035</v>
      </c>
      <c r="F59" s="79">
        <f>number!F59/number!$B59*100</f>
        <v>6.7722555980338619</v>
      </c>
    </row>
    <row r="60" spans="1:6" ht="9" customHeight="1" x14ac:dyDescent="0.2">
      <c r="A60" s="37" t="s">
        <v>21</v>
      </c>
      <c r="B60" s="21">
        <f>number!B60</f>
        <v>4913</v>
      </c>
      <c r="C60" s="20">
        <f>number!C60/number!$B60*100</f>
        <v>55.587217585996342</v>
      </c>
      <c r="D60" s="20">
        <f>number!D60/number!$B60*100</f>
        <v>35.477305108894768</v>
      </c>
      <c r="E60" s="20">
        <f>number!E60/number!$B60*100</f>
        <v>7.0832485243232242</v>
      </c>
      <c r="F60" s="79">
        <f>number!F60/number!$B60*100</f>
        <v>1.8522287807856708</v>
      </c>
    </row>
    <row r="61" spans="1:6" ht="9" customHeight="1" x14ac:dyDescent="0.2">
      <c r="A61" s="37" t="s">
        <v>162</v>
      </c>
      <c r="B61" s="21">
        <f>number!B61</f>
        <v>4468</v>
      </c>
      <c r="C61" s="20">
        <f>number!C61/number!$B61*100</f>
        <v>53.021486123545216</v>
      </c>
      <c r="D61" s="20">
        <f>number!D61/number!$B61*100</f>
        <v>36.347358997314231</v>
      </c>
      <c r="E61" s="20">
        <f>number!E61/number!$B61*100</f>
        <v>8.3482542524619525</v>
      </c>
      <c r="F61" s="79">
        <f>number!F61/number!$B61*100</f>
        <v>2.2829006266786034</v>
      </c>
    </row>
    <row r="62" spans="1:6" ht="9" customHeight="1" x14ac:dyDescent="0.2">
      <c r="A62" s="37" t="s">
        <v>163</v>
      </c>
      <c r="B62" s="21">
        <f>number!B62</f>
        <v>8380</v>
      </c>
      <c r="C62" s="20">
        <f>number!C62/number!$B62*100</f>
        <v>40.453460620525064</v>
      </c>
      <c r="D62" s="20">
        <f>number!D62/number!$B62*100</f>
        <v>38.21002386634845</v>
      </c>
      <c r="E62" s="20">
        <f>number!E62/number!$B62*100</f>
        <v>15.369928400954654</v>
      </c>
      <c r="F62" s="79">
        <f>number!F62/number!$B62*100</f>
        <v>5.9665871121718377</v>
      </c>
    </row>
    <row r="63" spans="1:6" ht="9" customHeight="1" x14ac:dyDescent="0.2">
      <c r="A63" s="37" t="s">
        <v>11</v>
      </c>
      <c r="B63" s="21">
        <f>number!B63</f>
        <v>4446</v>
      </c>
      <c r="C63" s="20">
        <f>number!C63/number!$B63*100</f>
        <v>24.448942869995502</v>
      </c>
      <c r="D63" s="20">
        <f>number!D63/number!$B63*100</f>
        <v>41.655420602789022</v>
      </c>
      <c r="E63" s="20">
        <f>number!E63/number!$B63*100</f>
        <v>26.720647773279353</v>
      </c>
      <c r="F63" s="79">
        <f>number!F63/number!$B63*100</f>
        <v>7.1749887539361223</v>
      </c>
    </row>
    <row r="64" spans="1:6" ht="9" customHeight="1" x14ac:dyDescent="0.2">
      <c r="A64" s="38" t="s">
        <v>22</v>
      </c>
      <c r="B64" s="21">
        <f>number!B64</f>
        <v>8587</v>
      </c>
      <c r="C64" s="20">
        <f>number!C64/number!$B64*100</f>
        <v>22.895073948992664</v>
      </c>
      <c r="D64" s="20">
        <f>number!D64/number!$B64*100</f>
        <v>46.710143239781068</v>
      </c>
      <c r="E64" s="20">
        <f>number!E64/number!$B64*100</f>
        <v>24.37405380225923</v>
      </c>
      <c r="F64" s="79">
        <f>number!F64/number!$B64*100</f>
        <v>6.0207290089670433</v>
      </c>
    </row>
    <row r="65" spans="1:6" ht="9" customHeight="1" x14ac:dyDescent="0.2">
      <c r="A65" s="38" t="s">
        <v>12</v>
      </c>
      <c r="B65" s="21">
        <f>number!B65</f>
        <v>7783</v>
      </c>
      <c r="C65" s="20">
        <f>number!C65/number!$B65*100</f>
        <v>21.649749453938067</v>
      </c>
      <c r="D65" s="20">
        <f>number!D65/number!$B65*100</f>
        <v>44.969805987408456</v>
      </c>
      <c r="E65" s="20">
        <f>number!E65/number!$B65*100</f>
        <v>25.375819092894769</v>
      </c>
      <c r="F65" s="79">
        <f>number!F65/number!$B65*100</f>
        <v>8.0046254657587053</v>
      </c>
    </row>
    <row r="66" spans="1:6" ht="9" customHeight="1" x14ac:dyDescent="0.2">
      <c r="A66" s="38" t="s">
        <v>164</v>
      </c>
      <c r="B66" s="21">
        <f>number!B66</f>
        <v>4934</v>
      </c>
      <c r="C66" s="20">
        <f>number!C66/number!$B66*100</f>
        <v>30.766112687474667</v>
      </c>
      <c r="D66" s="20">
        <f>number!D66/number!$B66*100</f>
        <v>44.264288609647345</v>
      </c>
      <c r="E66" s="20">
        <f>number!E66/number!$B66*100</f>
        <v>20.024321037697611</v>
      </c>
      <c r="F66" s="79">
        <f>number!F66/number!$B66*100</f>
        <v>4.9452776651803809</v>
      </c>
    </row>
    <row r="67" spans="1:6" ht="9" customHeight="1" x14ac:dyDescent="0.2">
      <c r="A67" s="38" t="s">
        <v>165</v>
      </c>
      <c r="B67" s="21">
        <f>number!B67</f>
        <v>4587</v>
      </c>
      <c r="C67" s="20">
        <f>number!C67/number!$B67*100</f>
        <v>28.907782864617399</v>
      </c>
      <c r="D67" s="20">
        <f>number!D67/number!$B67*100</f>
        <v>42.991061696097667</v>
      </c>
      <c r="E67" s="20">
        <f>number!E67/number!$B67*100</f>
        <v>22.912579027686942</v>
      </c>
      <c r="F67" s="79">
        <f>number!F67/number!$B67*100</f>
        <v>5.1885764115979942</v>
      </c>
    </row>
    <row r="68" spans="1:6" ht="9" customHeight="1" x14ac:dyDescent="0.2">
      <c r="A68" s="38" t="s">
        <v>23</v>
      </c>
      <c r="B68" s="21">
        <f>number!B68</f>
        <v>8770</v>
      </c>
      <c r="C68" s="20">
        <f>number!C68/number!$B68*100</f>
        <v>24.925883694412772</v>
      </c>
      <c r="D68" s="20">
        <f>number!D68/number!$B68*100</f>
        <v>43.990877993158492</v>
      </c>
      <c r="E68" s="20">
        <f>number!E68/number!$B68*100</f>
        <v>24.492588369441275</v>
      </c>
      <c r="F68" s="79">
        <f>number!F68/number!$B68*100</f>
        <v>6.590649942987457</v>
      </c>
    </row>
    <row r="69" spans="1:6" ht="9" customHeight="1" x14ac:dyDescent="0.2">
      <c r="A69" s="38" t="s">
        <v>166</v>
      </c>
      <c r="B69" s="21">
        <f>number!B69</f>
        <v>4441</v>
      </c>
      <c r="C69" s="20">
        <f>number!C69/number!$B69*100</f>
        <v>28.529610448097277</v>
      </c>
      <c r="D69" s="20">
        <f>number!D69/number!$B69*100</f>
        <v>42.873226750731817</v>
      </c>
      <c r="E69" s="20">
        <f>number!E69/number!$B69*100</f>
        <v>22.494933573519475</v>
      </c>
      <c r="F69" s="79">
        <f>number!F69/number!$B69*100</f>
        <v>6.1022292276514296</v>
      </c>
    </row>
    <row r="70" spans="1:6" ht="9" customHeight="1" x14ac:dyDescent="0.2">
      <c r="A70" s="38" t="s">
        <v>24</v>
      </c>
      <c r="B70" s="21">
        <f>number!B70</f>
        <v>5266</v>
      </c>
      <c r="C70" s="20">
        <f>number!C70/number!$B70*100</f>
        <v>33.497911127990889</v>
      </c>
      <c r="D70" s="20">
        <f>number!D70/number!$B70*100</f>
        <v>42.461071021648308</v>
      </c>
      <c r="E70" s="20">
        <f>number!E70/number!$B70*100</f>
        <v>19.198632738321304</v>
      </c>
      <c r="F70" s="79">
        <f>number!F70/number!$B70*100</f>
        <v>4.8423851120394987</v>
      </c>
    </row>
    <row r="71" spans="1:6" ht="9" customHeight="1" x14ac:dyDescent="0.2">
      <c r="A71" s="38" t="s">
        <v>25</v>
      </c>
      <c r="B71" s="21">
        <f>number!B71</f>
        <v>8166</v>
      </c>
      <c r="C71" s="20">
        <f>number!C71/number!$B71*100</f>
        <v>23.573352926769534</v>
      </c>
      <c r="D71" s="20">
        <f>number!D71/number!$B71*100</f>
        <v>43.730100416360514</v>
      </c>
      <c r="E71" s="20">
        <f>number!E71/number!$B71*100</f>
        <v>24.932647563066375</v>
      </c>
      <c r="F71" s="79">
        <f>number!F71/number!$B71*100</f>
        <v>7.763899093803575</v>
      </c>
    </row>
    <row r="72" spans="1:6" ht="9" customHeight="1" x14ac:dyDescent="0.2">
      <c r="A72" s="38" t="s">
        <v>167</v>
      </c>
      <c r="B72" s="21">
        <f>number!B72</f>
        <v>5353</v>
      </c>
      <c r="C72" s="20">
        <f>number!C72/number!$B72*100</f>
        <v>31.290864935550161</v>
      </c>
      <c r="D72" s="20">
        <f>number!D72/number!$B72*100</f>
        <v>42.686344106108727</v>
      </c>
      <c r="E72" s="20">
        <f>number!E72/number!$B72*100</f>
        <v>19.036054548851112</v>
      </c>
      <c r="F72" s="79">
        <f>number!F72/number!$B72*100</f>
        <v>6.986736409490006</v>
      </c>
    </row>
    <row r="73" spans="1:6" ht="9" customHeight="1" x14ac:dyDescent="0.2">
      <c r="A73" s="38" t="s">
        <v>168</v>
      </c>
      <c r="B73" s="21">
        <f>number!B73</f>
        <v>10716</v>
      </c>
      <c r="C73" s="20">
        <f>number!C73/number!$B73*100</f>
        <v>47.723030981709591</v>
      </c>
      <c r="D73" s="20">
        <f>number!D73/number!$B73*100</f>
        <v>40.500186636804777</v>
      </c>
      <c r="E73" s="20">
        <f>number!E73/number!$B73*100</f>
        <v>9.9850690556177675</v>
      </c>
      <c r="F73" s="79">
        <f>number!F73/number!$B73*100</f>
        <v>1.7917133258678613</v>
      </c>
    </row>
    <row r="74" spans="1:6" ht="9" customHeight="1" x14ac:dyDescent="0.2">
      <c r="A74" s="38" t="s">
        <v>31</v>
      </c>
      <c r="B74" s="21">
        <f>number!B74</f>
        <v>4248</v>
      </c>
      <c r="C74" s="20">
        <f>number!C74/number!$B74*100</f>
        <v>25.353107344632768</v>
      </c>
      <c r="D74" s="20">
        <f>number!D74/number!$B74*100</f>
        <v>44.185499058380415</v>
      </c>
      <c r="E74" s="20">
        <f>number!E74/number!$B74*100</f>
        <v>23.634651600753294</v>
      </c>
      <c r="F74" s="79">
        <f>number!F74/number!$B74*100</f>
        <v>6.8267419962335225</v>
      </c>
    </row>
    <row r="75" spans="1:6" ht="9" customHeight="1" x14ac:dyDescent="0.2">
      <c r="A75" s="38" t="s">
        <v>169</v>
      </c>
      <c r="B75" s="21">
        <f>number!B75</f>
        <v>7742</v>
      </c>
      <c r="C75" s="20">
        <f>number!C75/number!$B75*100</f>
        <v>40.170498579178506</v>
      </c>
      <c r="D75" s="20">
        <f>number!D75/number!$B75*100</f>
        <v>41.539653836218029</v>
      </c>
      <c r="E75" s="20">
        <f>number!E75/number!$B75*100</f>
        <v>13.924050632911392</v>
      </c>
      <c r="F75" s="79">
        <f>number!F75/number!$B75*100</f>
        <v>4.3657969516920687</v>
      </c>
    </row>
    <row r="76" spans="1:6" ht="9" customHeight="1" x14ac:dyDescent="0.2">
      <c r="A76" s="38" t="s">
        <v>170</v>
      </c>
      <c r="B76" s="21">
        <f>number!B76</f>
        <v>5427</v>
      </c>
      <c r="C76" s="20">
        <f>number!C76/number!$B76*100</f>
        <v>31.159019716233651</v>
      </c>
      <c r="D76" s="20">
        <f>number!D76/number!$B76*100</f>
        <v>41.44094343099318</v>
      </c>
      <c r="E76" s="20">
        <f>number!E76/number!$B76*100</f>
        <v>19.034457342915054</v>
      </c>
      <c r="F76" s="79">
        <f>number!F76/number!$B76*100</f>
        <v>8.3655795098581169</v>
      </c>
    </row>
    <row r="77" spans="1:6" ht="9" customHeight="1" x14ac:dyDescent="0.2">
      <c r="A77" s="38" t="s">
        <v>171</v>
      </c>
      <c r="B77" s="21">
        <f>number!B77</f>
        <v>4365</v>
      </c>
      <c r="C77" s="20">
        <f>number!C77/number!$B77*100</f>
        <v>29.27835051546392</v>
      </c>
      <c r="D77" s="20">
        <f>number!D77/number!$B77*100</f>
        <v>48.682703321878577</v>
      </c>
      <c r="E77" s="20">
        <f>number!E77/number!$B77*100</f>
        <v>18.235967926689575</v>
      </c>
      <c r="F77" s="79">
        <f>number!F77/number!$B77*100</f>
        <v>3.8029782359679265</v>
      </c>
    </row>
    <row r="78" spans="1:6" ht="9" customHeight="1" x14ac:dyDescent="0.2">
      <c r="A78" s="38" t="s">
        <v>26</v>
      </c>
      <c r="B78" s="21">
        <f>number!B78</f>
        <v>9211</v>
      </c>
      <c r="C78" s="20">
        <f>number!C78/number!$B78*100</f>
        <v>34.849636304418631</v>
      </c>
      <c r="D78" s="20">
        <f>number!D78/number!$B78*100</f>
        <v>43.762892194115736</v>
      </c>
      <c r="E78" s="20">
        <f>number!E78/number!$B78*100</f>
        <v>16.762566496580174</v>
      </c>
      <c r="F78" s="79">
        <f>number!F78/number!$B78*100</f>
        <v>4.6249050048854627</v>
      </c>
    </row>
    <row r="79" spans="1:6" ht="9" customHeight="1" x14ac:dyDescent="0.2">
      <c r="A79" s="38" t="s">
        <v>27</v>
      </c>
      <c r="B79" s="21">
        <f>number!B79</f>
        <v>3858</v>
      </c>
      <c r="C79" s="20">
        <f>number!C79/number!$B79*100</f>
        <v>12.337998963193364</v>
      </c>
      <c r="D79" s="20">
        <f>number!D79/number!$B79*100</f>
        <v>35.173665111456714</v>
      </c>
      <c r="E79" s="20">
        <f>number!E79/number!$B79*100</f>
        <v>35.614307931570757</v>
      </c>
      <c r="F79" s="79">
        <f>number!F79/number!$B79*100</f>
        <v>16.874027993779162</v>
      </c>
    </row>
    <row r="80" spans="1:6" ht="9" customHeight="1" x14ac:dyDescent="0.2">
      <c r="A80" s="38" t="s">
        <v>172</v>
      </c>
      <c r="B80" s="21">
        <f>number!B80</f>
        <v>4252</v>
      </c>
      <c r="C80" s="20">
        <f>number!C80/number!$B80*100</f>
        <v>14.816556914393228</v>
      </c>
      <c r="D80" s="20">
        <f>number!D80/number!$B80*100</f>
        <v>39.322671683913448</v>
      </c>
      <c r="E80" s="20">
        <f>number!E80/number!$B80*100</f>
        <v>35.018814675446848</v>
      </c>
      <c r="F80" s="79">
        <f>number!F80/number!$B80*100</f>
        <v>10.841956726246472</v>
      </c>
    </row>
    <row r="81" spans="1:6" ht="9" customHeight="1" x14ac:dyDescent="0.2">
      <c r="A81" s="38" t="s">
        <v>173</v>
      </c>
      <c r="B81" s="21">
        <f>number!B81</f>
        <v>4247</v>
      </c>
      <c r="C81" s="20">
        <f>number!C81/number!$B81*100</f>
        <v>22.863197551212622</v>
      </c>
      <c r="D81" s="20">
        <f>number!D81/number!$B81*100</f>
        <v>41.205556863668477</v>
      </c>
      <c r="E81" s="20">
        <f>number!E81/number!$B81*100</f>
        <v>27.242759595008241</v>
      </c>
      <c r="F81" s="79">
        <f>number!F81/number!$B81*100</f>
        <v>8.6884859901106672</v>
      </c>
    </row>
    <row r="82" spans="1:6" ht="9" customHeight="1" x14ac:dyDescent="0.2">
      <c r="A82" s="38" t="s">
        <v>174</v>
      </c>
      <c r="B82" s="21">
        <f>number!B82</f>
        <v>4730</v>
      </c>
      <c r="C82" s="20">
        <f>number!C82/number!$B82*100</f>
        <v>10.803382663847779</v>
      </c>
      <c r="D82" s="20">
        <f>number!D82/number!$B82*100</f>
        <v>36.131078224101479</v>
      </c>
      <c r="E82" s="20">
        <f>number!E82/number!$B82*100</f>
        <v>40.190274841437635</v>
      </c>
      <c r="F82" s="79">
        <f>number!F82/number!$B82*100</f>
        <v>12.875264270613107</v>
      </c>
    </row>
    <row r="83" spans="1:6" ht="9" customHeight="1" x14ac:dyDescent="0.2">
      <c r="A83" s="38" t="s">
        <v>32</v>
      </c>
      <c r="B83" s="21">
        <f>number!B83</f>
        <v>4162</v>
      </c>
      <c r="C83" s="20">
        <f>number!C83/number!$B83*100</f>
        <v>18.284478616049977</v>
      </c>
      <c r="D83" s="20">
        <f>number!D83/number!$B83*100</f>
        <v>41.278231619413738</v>
      </c>
      <c r="E83" s="20">
        <f>number!E83/number!$B83*100</f>
        <v>31.715521383950023</v>
      </c>
      <c r="F83" s="79">
        <f>number!F83/number!$B83*100</f>
        <v>8.7217683805862567</v>
      </c>
    </row>
    <row r="84" spans="1:6" ht="9" customHeight="1" x14ac:dyDescent="0.2">
      <c r="A84" s="38" t="s">
        <v>28</v>
      </c>
      <c r="B84" s="21">
        <f>number!B84</f>
        <v>8296</v>
      </c>
      <c r="C84" s="20">
        <f>number!C84/number!$B84*100</f>
        <v>14.8625843780135</v>
      </c>
      <c r="D84" s="20">
        <f>number!D84/number!$B84*100</f>
        <v>39.609450337512051</v>
      </c>
      <c r="E84" s="20">
        <f>number!E84/number!$B84*100</f>
        <v>33.883799421407907</v>
      </c>
      <c r="F84" s="79">
        <f>number!F84/number!$B84*100</f>
        <v>11.644165863066538</v>
      </c>
    </row>
    <row r="85" spans="1:6" ht="9" customHeight="1" x14ac:dyDescent="0.2">
      <c r="A85" s="38" t="s">
        <v>175</v>
      </c>
      <c r="B85" s="21">
        <f>number!B85</f>
        <v>7033</v>
      </c>
      <c r="C85" s="20">
        <f>number!C85/number!$B85*100</f>
        <v>14.190245983221953</v>
      </c>
      <c r="D85" s="20">
        <f>number!D85/number!$B85*100</f>
        <v>39.272003412484004</v>
      </c>
      <c r="E85" s="20">
        <f>number!E85/number!$B85*100</f>
        <v>34.906867624058016</v>
      </c>
      <c r="F85" s="79">
        <f>number!F85/number!$B85*100</f>
        <v>11.630882980236031</v>
      </c>
    </row>
    <row r="86" spans="1:6" ht="9" customHeight="1" x14ac:dyDescent="0.2">
      <c r="A86" s="38" t="s">
        <v>176</v>
      </c>
      <c r="B86" s="21">
        <f>number!B86</f>
        <v>3790</v>
      </c>
      <c r="C86" s="20">
        <f>number!C86/number!$B86*100</f>
        <v>12.427440633245384</v>
      </c>
      <c r="D86" s="20">
        <f>number!D86/number!$B86*100</f>
        <v>38.153034300791553</v>
      </c>
      <c r="E86" s="20">
        <f>number!E86/number!$B86*100</f>
        <v>36.807387862796837</v>
      </c>
      <c r="F86" s="79">
        <f>number!F86/number!$B86*100</f>
        <v>12.612137203166226</v>
      </c>
    </row>
    <row r="87" spans="1:6" ht="9" customHeight="1" x14ac:dyDescent="0.2">
      <c r="A87" s="38" t="s">
        <v>177</v>
      </c>
      <c r="B87" s="21">
        <f>number!B87</f>
        <v>4051</v>
      </c>
      <c r="C87" s="20">
        <f>number!C87/number!$B87*100</f>
        <v>36.657615403604048</v>
      </c>
      <c r="D87" s="20">
        <f>number!D87/number!$B87*100</f>
        <v>42.878301653912615</v>
      </c>
      <c r="E87" s="20">
        <f>number!E87/number!$B87*100</f>
        <v>15.971365095038262</v>
      </c>
      <c r="F87" s="79">
        <f>number!F87/number!$B87*100</f>
        <v>4.4927178474450757</v>
      </c>
    </row>
    <row r="88" spans="1:6" ht="9" customHeight="1" x14ac:dyDescent="0.2">
      <c r="A88" s="38" t="s">
        <v>178</v>
      </c>
      <c r="B88" s="21">
        <f>number!B88</f>
        <v>3691</v>
      </c>
      <c r="C88" s="20">
        <f>number!C88/number!$B88*100</f>
        <v>29.748035762665943</v>
      </c>
      <c r="D88" s="20">
        <f>number!D88/number!$B88*100</f>
        <v>44.784611216472506</v>
      </c>
      <c r="E88" s="20">
        <f>number!E88/number!$B88*100</f>
        <v>19.534001625575726</v>
      </c>
      <c r="F88" s="79">
        <f>number!F88/number!$B88*100</f>
        <v>5.9333513952858308</v>
      </c>
    </row>
    <row r="89" spans="1:6" ht="9" customHeight="1" x14ac:dyDescent="0.2">
      <c r="A89" s="38" t="s">
        <v>179</v>
      </c>
      <c r="B89" s="21">
        <f>number!B89</f>
        <v>9654</v>
      </c>
      <c r="C89" s="20">
        <f>number!C89/number!$B89*100</f>
        <v>33.240107727366897</v>
      </c>
      <c r="D89" s="20">
        <f>number!D89/number!$B89*100</f>
        <v>44.427180443339545</v>
      </c>
      <c r="E89" s="20">
        <f>number!E89/number!$B89*100</f>
        <v>18.210068365444375</v>
      </c>
      <c r="F89" s="79">
        <f>number!F89/number!$B89*100</f>
        <v>4.1226434638491813</v>
      </c>
    </row>
    <row r="90" spans="1:6" ht="9" customHeight="1" x14ac:dyDescent="0.2">
      <c r="A90" s="38" t="s">
        <v>180</v>
      </c>
      <c r="B90" s="21">
        <f>number!B90</f>
        <v>4209</v>
      </c>
      <c r="C90" s="20">
        <f>number!C90/number!$B90*100</f>
        <v>25.778094559277736</v>
      </c>
      <c r="D90" s="20">
        <f>number!D90/number!$B90*100</f>
        <v>41.26870990734141</v>
      </c>
      <c r="E90" s="20">
        <f>number!E90/number!$B90*100</f>
        <v>23.924922784509384</v>
      </c>
      <c r="F90" s="79">
        <f>number!F90/number!$B90*100</f>
        <v>9.0282727488714656</v>
      </c>
    </row>
    <row r="91" spans="1:6" ht="9" customHeight="1" thickBot="1" x14ac:dyDescent="0.25">
      <c r="A91" s="39" t="s">
        <v>181</v>
      </c>
      <c r="B91" s="64">
        <f>number!B91</f>
        <v>4290</v>
      </c>
      <c r="C91" s="80">
        <f>number!C91/number!$B91*100</f>
        <v>30.256410256410255</v>
      </c>
      <c r="D91" s="80">
        <f>number!D91/number!$B91*100</f>
        <v>42.937062937062933</v>
      </c>
      <c r="E91" s="80">
        <f>number!E91/number!$B91*100</f>
        <v>19.836829836829835</v>
      </c>
      <c r="F91" s="81">
        <f>number!F91/number!$B91*100</f>
        <v>6.9696969696969706</v>
      </c>
    </row>
    <row r="92" spans="1:6" x14ac:dyDescent="0.25">
      <c r="A92" s="7"/>
    </row>
    <row r="93" spans="1:6" x14ac:dyDescent="0.25">
      <c r="A93" s="7"/>
    </row>
    <row r="94" spans="1:6" x14ac:dyDescent="0.25">
      <c r="A94" s="7"/>
    </row>
    <row r="95" spans="1:6" x14ac:dyDescent="0.25">
      <c r="A95" s="7"/>
    </row>
    <row r="96" spans="1:6"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sheetData>
  <sheetProtection sheet="1" objects="1" scenarios="1"/>
  <pageMargins left="0.23622047244094491" right="0.23622047244094491" top="0.35433070866141736" bottom="0.19685039370078741" header="0.31496062992125984" footer="0.31496062992125984"/>
  <pageSetup paperSize="9" orientation="portrait" r:id="rId1"/>
  <headerFooter>
    <oddFooter>&amp;L&amp;8Source: ONS, Crown Copyright 2023&amp;R&amp;8Transport, Connectivity and Sustanability, www.birmingham.gov.uk, brenda.henry@birmingham.gov.uk, 0121 303 4208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workbookViewId="0">
      <selection activeCell="B2" sqref="B2:H70"/>
    </sheetView>
  </sheetViews>
  <sheetFormatPr defaultRowHeight="12.5" x14ac:dyDescent="0.25"/>
  <cols>
    <col min="1" max="1" width="10" bestFit="1" customWidth="1"/>
  </cols>
  <sheetData>
    <row r="1" spans="1:8" ht="14.5" x14ac:dyDescent="0.35">
      <c r="A1" s="40" t="s">
        <v>33</v>
      </c>
      <c r="B1" s="40" t="s">
        <v>182</v>
      </c>
      <c r="C1" s="40" t="s">
        <v>183</v>
      </c>
      <c r="D1" s="40" t="s">
        <v>184</v>
      </c>
      <c r="E1" s="40" t="s">
        <v>185</v>
      </c>
      <c r="F1" s="40" t="s">
        <v>186</v>
      </c>
      <c r="G1" s="40" t="s">
        <v>187</v>
      </c>
      <c r="H1" s="40" t="s">
        <v>188</v>
      </c>
    </row>
    <row r="2" spans="1:8" ht="14.5" x14ac:dyDescent="0.35">
      <c r="A2" s="40" t="s">
        <v>189</v>
      </c>
      <c r="B2" s="40">
        <v>9018</v>
      </c>
      <c r="C2" s="40">
        <v>3185</v>
      </c>
      <c r="D2" s="40">
        <v>3933</v>
      </c>
      <c r="E2" s="40">
        <v>1553</v>
      </c>
      <c r="F2" s="40">
        <v>266</v>
      </c>
      <c r="G2" s="40">
        <v>81</v>
      </c>
      <c r="H2" s="40">
        <v>8188</v>
      </c>
    </row>
    <row r="3" spans="1:8" ht="14.5" x14ac:dyDescent="0.35">
      <c r="A3" s="40" t="s">
        <v>190</v>
      </c>
      <c r="B3" s="40">
        <v>4421</v>
      </c>
      <c r="C3" s="40">
        <v>1552</v>
      </c>
      <c r="D3" s="40">
        <v>1926</v>
      </c>
      <c r="E3" s="40">
        <v>777</v>
      </c>
      <c r="F3" s="40">
        <v>132</v>
      </c>
      <c r="G3" s="40">
        <v>34</v>
      </c>
      <c r="H3" s="40">
        <v>4026</v>
      </c>
    </row>
    <row r="4" spans="1:8" ht="14.5" x14ac:dyDescent="0.35">
      <c r="A4" s="40" t="s">
        <v>191</v>
      </c>
      <c r="B4" s="40">
        <v>6735</v>
      </c>
      <c r="C4" s="40">
        <v>2874</v>
      </c>
      <c r="D4" s="40">
        <v>2923</v>
      </c>
      <c r="E4" s="40">
        <v>749</v>
      </c>
      <c r="F4" s="40">
        <v>144</v>
      </c>
      <c r="G4" s="40">
        <v>45</v>
      </c>
      <c r="H4" s="40">
        <v>5050</v>
      </c>
    </row>
    <row r="5" spans="1:8" ht="14.5" x14ac:dyDescent="0.35">
      <c r="A5" s="40" t="s">
        <v>192</v>
      </c>
      <c r="B5" s="40">
        <v>6458</v>
      </c>
      <c r="C5" s="40">
        <v>2857</v>
      </c>
      <c r="D5" s="40">
        <v>2653</v>
      </c>
      <c r="E5" s="40">
        <v>752</v>
      </c>
      <c r="F5" s="40">
        <v>152</v>
      </c>
      <c r="G5" s="40">
        <v>44</v>
      </c>
      <c r="H5" s="40">
        <v>4803</v>
      </c>
    </row>
    <row r="6" spans="1:8" ht="14.5" x14ac:dyDescent="0.35">
      <c r="A6" s="40" t="s">
        <v>193</v>
      </c>
      <c r="B6" s="40">
        <v>3554</v>
      </c>
      <c r="C6" s="40">
        <v>1781</v>
      </c>
      <c r="D6" s="40">
        <v>1343</v>
      </c>
      <c r="E6" s="40">
        <v>328</v>
      </c>
      <c r="F6" s="40">
        <v>79</v>
      </c>
      <c r="G6" s="40">
        <v>23</v>
      </c>
      <c r="H6" s="40">
        <v>2340</v>
      </c>
    </row>
    <row r="7" spans="1:8" ht="14.5" x14ac:dyDescent="0.35">
      <c r="A7" s="40" t="s">
        <v>194</v>
      </c>
      <c r="B7" s="40">
        <v>9505</v>
      </c>
      <c r="C7" s="40">
        <v>3608</v>
      </c>
      <c r="D7" s="40">
        <v>3998</v>
      </c>
      <c r="E7" s="40">
        <v>1566</v>
      </c>
      <c r="F7" s="40">
        <v>255</v>
      </c>
      <c r="G7" s="40">
        <v>78</v>
      </c>
      <c r="H7" s="40">
        <v>8237</v>
      </c>
    </row>
    <row r="8" spans="1:8" ht="14.5" x14ac:dyDescent="0.35">
      <c r="A8" s="40" t="s">
        <v>195</v>
      </c>
      <c r="B8" s="40">
        <v>7960</v>
      </c>
      <c r="C8" s="40">
        <v>2586</v>
      </c>
      <c r="D8" s="40">
        <v>3374</v>
      </c>
      <c r="E8" s="40">
        <v>1599</v>
      </c>
      <c r="F8" s="40">
        <v>313</v>
      </c>
      <c r="G8" s="40">
        <v>88</v>
      </c>
      <c r="H8" s="40">
        <v>7901</v>
      </c>
    </row>
    <row r="9" spans="1:8" ht="14.5" x14ac:dyDescent="0.35">
      <c r="A9" s="40" t="s">
        <v>196</v>
      </c>
      <c r="B9" s="40">
        <v>3776</v>
      </c>
      <c r="C9" s="40">
        <v>1861</v>
      </c>
      <c r="D9" s="40">
        <v>1334</v>
      </c>
      <c r="E9" s="40">
        <v>432</v>
      </c>
      <c r="F9" s="40">
        <v>116</v>
      </c>
      <c r="G9" s="40">
        <v>33</v>
      </c>
      <c r="H9" s="40">
        <v>2690</v>
      </c>
    </row>
    <row r="10" spans="1:8" ht="14.5" x14ac:dyDescent="0.35">
      <c r="A10" s="40" t="s">
        <v>197</v>
      </c>
      <c r="B10" s="40">
        <v>5347</v>
      </c>
      <c r="C10" s="40">
        <v>2843</v>
      </c>
      <c r="D10" s="40">
        <v>2051</v>
      </c>
      <c r="E10" s="40">
        <v>394</v>
      </c>
      <c r="F10" s="40">
        <v>46</v>
      </c>
      <c r="G10" s="40">
        <v>13</v>
      </c>
      <c r="H10" s="40">
        <v>3038</v>
      </c>
    </row>
    <row r="11" spans="1:8" ht="14.5" x14ac:dyDescent="0.35">
      <c r="A11" s="40" t="s">
        <v>198</v>
      </c>
      <c r="B11" s="40">
        <v>3645</v>
      </c>
      <c r="C11" s="40">
        <v>1894</v>
      </c>
      <c r="D11" s="40">
        <v>1395</v>
      </c>
      <c r="E11" s="40">
        <v>291</v>
      </c>
      <c r="F11" s="40">
        <v>50</v>
      </c>
      <c r="G11" s="40">
        <v>15</v>
      </c>
      <c r="H11" s="40">
        <v>2205</v>
      </c>
    </row>
    <row r="12" spans="1:8" ht="14.5" x14ac:dyDescent="0.35">
      <c r="A12" s="40" t="s">
        <v>199</v>
      </c>
      <c r="B12" s="40">
        <v>5699</v>
      </c>
      <c r="C12" s="40">
        <v>2117</v>
      </c>
      <c r="D12" s="40">
        <v>2130</v>
      </c>
      <c r="E12" s="40">
        <v>1005</v>
      </c>
      <c r="F12" s="40">
        <v>286</v>
      </c>
      <c r="G12" s="40">
        <v>161</v>
      </c>
      <c r="H12" s="40">
        <v>5753</v>
      </c>
    </row>
    <row r="13" spans="1:8" ht="14.5" x14ac:dyDescent="0.35">
      <c r="A13" s="40" t="s">
        <v>200</v>
      </c>
      <c r="B13" s="40">
        <v>7593</v>
      </c>
      <c r="C13" s="40">
        <v>2408</v>
      </c>
      <c r="D13" s="40">
        <v>3256</v>
      </c>
      <c r="E13" s="40">
        <v>1608</v>
      </c>
      <c r="F13" s="40">
        <v>256</v>
      </c>
      <c r="G13" s="40">
        <v>65</v>
      </c>
      <c r="H13" s="40">
        <v>7530</v>
      </c>
    </row>
    <row r="14" spans="1:8" ht="14.5" x14ac:dyDescent="0.35">
      <c r="A14" s="40" t="s">
        <v>201</v>
      </c>
      <c r="B14" s="40">
        <v>7751</v>
      </c>
      <c r="C14" s="40">
        <v>2269</v>
      </c>
      <c r="D14" s="40">
        <v>3475</v>
      </c>
      <c r="E14" s="40">
        <v>1648</v>
      </c>
      <c r="F14" s="40">
        <v>279</v>
      </c>
      <c r="G14" s="40">
        <v>80</v>
      </c>
      <c r="H14" s="40">
        <v>7954</v>
      </c>
    </row>
    <row r="15" spans="1:8" ht="14.5" x14ac:dyDescent="0.35">
      <c r="A15" s="40" t="s">
        <v>202</v>
      </c>
      <c r="B15" s="40">
        <v>7373</v>
      </c>
      <c r="C15" s="40">
        <v>2511</v>
      </c>
      <c r="D15" s="40">
        <v>3158</v>
      </c>
      <c r="E15" s="40">
        <v>1317</v>
      </c>
      <c r="F15" s="40">
        <v>313</v>
      </c>
      <c r="G15" s="40">
        <v>74</v>
      </c>
      <c r="H15" s="40">
        <v>7058</v>
      </c>
    </row>
    <row r="16" spans="1:8" ht="14.5" x14ac:dyDescent="0.35">
      <c r="A16" s="40" t="s">
        <v>203</v>
      </c>
      <c r="B16" s="40">
        <v>4247</v>
      </c>
      <c r="C16" s="40">
        <v>1918</v>
      </c>
      <c r="D16" s="40">
        <v>1801</v>
      </c>
      <c r="E16" s="40">
        <v>441</v>
      </c>
      <c r="F16" s="40">
        <v>73</v>
      </c>
      <c r="G16" s="40">
        <v>14</v>
      </c>
      <c r="H16" s="40">
        <v>2958</v>
      </c>
    </row>
    <row r="17" spans="1:8" ht="14.5" x14ac:dyDescent="0.35">
      <c r="A17" s="40" t="s">
        <v>204</v>
      </c>
      <c r="B17" s="40">
        <v>5176</v>
      </c>
      <c r="C17" s="40">
        <v>2036</v>
      </c>
      <c r="D17" s="40">
        <v>2064</v>
      </c>
      <c r="E17" s="40">
        <v>869</v>
      </c>
      <c r="F17" s="40">
        <v>165</v>
      </c>
      <c r="G17" s="40">
        <v>42</v>
      </c>
      <c r="H17" s="40">
        <v>4489</v>
      </c>
    </row>
    <row r="18" spans="1:8" ht="14.5" x14ac:dyDescent="0.35">
      <c r="A18" s="40" t="s">
        <v>205</v>
      </c>
      <c r="B18" s="40">
        <v>6143</v>
      </c>
      <c r="C18" s="40">
        <v>1909</v>
      </c>
      <c r="D18" s="40">
        <v>2469</v>
      </c>
      <c r="E18" s="40">
        <v>1328</v>
      </c>
      <c r="F18" s="40">
        <v>294</v>
      </c>
      <c r="G18" s="40">
        <v>143</v>
      </c>
      <c r="H18" s="40">
        <v>6696</v>
      </c>
    </row>
    <row r="19" spans="1:8" ht="14.5" x14ac:dyDescent="0.35">
      <c r="A19" s="40" t="s">
        <v>206</v>
      </c>
      <c r="B19" s="40">
        <v>8423</v>
      </c>
      <c r="C19" s="40">
        <v>3181</v>
      </c>
      <c r="D19" s="40">
        <v>3477</v>
      </c>
      <c r="E19" s="40">
        <v>1461</v>
      </c>
      <c r="F19" s="40">
        <v>240</v>
      </c>
      <c r="G19" s="40">
        <v>64</v>
      </c>
      <c r="H19" s="40">
        <v>7398</v>
      </c>
    </row>
    <row r="20" spans="1:8" ht="14.5" x14ac:dyDescent="0.35">
      <c r="A20" s="40" t="s">
        <v>207</v>
      </c>
      <c r="B20" s="40">
        <v>4646</v>
      </c>
      <c r="C20" s="40">
        <v>1572</v>
      </c>
      <c r="D20" s="40">
        <v>2049</v>
      </c>
      <c r="E20" s="40">
        <v>874</v>
      </c>
      <c r="F20" s="40">
        <v>124</v>
      </c>
      <c r="G20" s="40">
        <v>27</v>
      </c>
      <c r="H20" s="40">
        <v>4286</v>
      </c>
    </row>
    <row r="21" spans="1:8" ht="14.5" x14ac:dyDescent="0.35">
      <c r="A21" s="40" t="s">
        <v>208</v>
      </c>
      <c r="B21" s="40">
        <v>3687</v>
      </c>
      <c r="C21" s="40">
        <v>1501</v>
      </c>
      <c r="D21" s="40">
        <v>1519</v>
      </c>
      <c r="E21" s="40">
        <v>556</v>
      </c>
      <c r="F21" s="40">
        <v>88</v>
      </c>
      <c r="G21" s="40">
        <v>23</v>
      </c>
      <c r="H21" s="40">
        <v>2992</v>
      </c>
    </row>
    <row r="22" spans="1:8" ht="14.5" x14ac:dyDescent="0.35">
      <c r="A22" s="40" t="s">
        <v>209</v>
      </c>
      <c r="B22" s="40">
        <v>9086</v>
      </c>
      <c r="C22" s="40">
        <v>3646</v>
      </c>
      <c r="D22" s="40">
        <v>3843</v>
      </c>
      <c r="E22" s="40">
        <v>1331</v>
      </c>
      <c r="F22" s="40">
        <v>212</v>
      </c>
      <c r="G22" s="40">
        <v>54</v>
      </c>
      <c r="H22" s="40">
        <v>7370</v>
      </c>
    </row>
    <row r="23" spans="1:8" ht="14.5" x14ac:dyDescent="0.35">
      <c r="A23" s="40" t="s">
        <v>210</v>
      </c>
      <c r="B23" s="40">
        <v>3846</v>
      </c>
      <c r="C23" s="40">
        <v>1599</v>
      </c>
      <c r="D23" s="40">
        <v>1606</v>
      </c>
      <c r="E23" s="40">
        <v>511</v>
      </c>
      <c r="F23" s="40">
        <v>88</v>
      </c>
      <c r="G23" s="40">
        <v>42</v>
      </c>
      <c r="H23" s="40">
        <v>3084</v>
      </c>
    </row>
    <row r="24" spans="1:8" ht="14.5" x14ac:dyDescent="0.35">
      <c r="A24" s="40" t="s">
        <v>211</v>
      </c>
      <c r="B24" s="40">
        <v>7231</v>
      </c>
      <c r="C24" s="40">
        <v>1851</v>
      </c>
      <c r="D24" s="40">
        <v>3212</v>
      </c>
      <c r="E24" s="40">
        <v>1664</v>
      </c>
      <c r="F24" s="40">
        <v>401</v>
      </c>
      <c r="G24" s="40">
        <v>103</v>
      </c>
      <c r="H24" s="40">
        <v>8188</v>
      </c>
    </row>
    <row r="25" spans="1:8" ht="14.5" x14ac:dyDescent="0.35">
      <c r="A25" s="40" t="s">
        <v>212</v>
      </c>
      <c r="B25" s="40">
        <v>3949</v>
      </c>
      <c r="C25" s="40">
        <v>607</v>
      </c>
      <c r="D25" s="40">
        <v>1698</v>
      </c>
      <c r="E25" s="40">
        <v>1303</v>
      </c>
      <c r="F25" s="40">
        <v>270</v>
      </c>
      <c r="G25" s="40">
        <v>71</v>
      </c>
      <c r="H25" s="40">
        <v>5447</v>
      </c>
    </row>
    <row r="26" spans="1:8" ht="14.5" x14ac:dyDescent="0.35">
      <c r="A26" s="40" t="s">
        <v>213</v>
      </c>
      <c r="B26" s="40">
        <v>3605</v>
      </c>
      <c r="C26" s="40">
        <v>1778</v>
      </c>
      <c r="D26" s="40">
        <v>1305</v>
      </c>
      <c r="E26" s="40">
        <v>373</v>
      </c>
      <c r="F26" s="40">
        <v>114</v>
      </c>
      <c r="G26" s="40">
        <v>35</v>
      </c>
      <c r="H26" s="40">
        <v>2546</v>
      </c>
    </row>
    <row r="27" spans="1:8" ht="14.5" x14ac:dyDescent="0.35">
      <c r="A27" s="40" t="s">
        <v>214</v>
      </c>
      <c r="B27" s="40">
        <v>6642</v>
      </c>
      <c r="C27" s="40">
        <v>1913</v>
      </c>
      <c r="D27" s="40">
        <v>2623</v>
      </c>
      <c r="E27" s="40">
        <v>1432</v>
      </c>
      <c r="F27" s="40">
        <v>472</v>
      </c>
      <c r="G27" s="40">
        <v>202</v>
      </c>
      <c r="H27" s="40">
        <v>7799</v>
      </c>
    </row>
    <row r="28" spans="1:8" ht="14.5" x14ac:dyDescent="0.35">
      <c r="A28" s="40" t="s">
        <v>215</v>
      </c>
      <c r="B28" s="40">
        <v>9691</v>
      </c>
      <c r="C28" s="40">
        <v>3241</v>
      </c>
      <c r="D28" s="40">
        <v>3895</v>
      </c>
      <c r="E28" s="40">
        <v>2116</v>
      </c>
      <c r="F28" s="40">
        <v>320</v>
      </c>
      <c r="G28" s="40">
        <v>119</v>
      </c>
      <c r="H28" s="40">
        <v>9607</v>
      </c>
    </row>
    <row r="29" spans="1:8" ht="14.5" x14ac:dyDescent="0.35">
      <c r="A29" s="40" t="s">
        <v>216</v>
      </c>
      <c r="B29" s="40">
        <v>3612</v>
      </c>
      <c r="C29" s="40">
        <v>1451</v>
      </c>
      <c r="D29" s="40">
        <v>1554</v>
      </c>
      <c r="E29" s="40">
        <v>493</v>
      </c>
      <c r="F29" s="40">
        <v>85</v>
      </c>
      <c r="G29" s="40">
        <v>29</v>
      </c>
      <c r="H29" s="40">
        <v>2924</v>
      </c>
    </row>
    <row r="30" spans="1:8" ht="14.5" x14ac:dyDescent="0.35">
      <c r="A30" s="40" t="s">
        <v>217</v>
      </c>
      <c r="B30" s="40">
        <v>4586</v>
      </c>
      <c r="C30" s="40">
        <v>1255</v>
      </c>
      <c r="D30" s="40">
        <v>2074</v>
      </c>
      <c r="E30" s="40">
        <v>1002</v>
      </c>
      <c r="F30" s="40">
        <v>197</v>
      </c>
      <c r="G30" s="40">
        <v>58</v>
      </c>
      <c r="H30" s="40">
        <v>4912</v>
      </c>
    </row>
    <row r="31" spans="1:8" ht="14.5" x14ac:dyDescent="0.35">
      <c r="A31" s="40" t="s">
        <v>218</v>
      </c>
      <c r="B31" s="40">
        <v>3781</v>
      </c>
      <c r="C31" s="40">
        <v>1811</v>
      </c>
      <c r="D31" s="40">
        <v>1495</v>
      </c>
      <c r="E31" s="40">
        <v>386</v>
      </c>
      <c r="F31" s="40">
        <v>69</v>
      </c>
      <c r="G31" s="40">
        <v>20</v>
      </c>
      <c r="H31" s="40">
        <v>2571</v>
      </c>
    </row>
    <row r="32" spans="1:8" ht="14.5" x14ac:dyDescent="0.35">
      <c r="A32" s="40" t="s">
        <v>219</v>
      </c>
      <c r="B32" s="40">
        <v>4809</v>
      </c>
      <c r="C32" s="40">
        <v>1429</v>
      </c>
      <c r="D32" s="40">
        <v>2021</v>
      </c>
      <c r="E32" s="40">
        <v>1087</v>
      </c>
      <c r="F32" s="40">
        <v>211</v>
      </c>
      <c r="G32" s="40">
        <v>61</v>
      </c>
      <c r="H32" s="40">
        <v>5101</v>
      </c>
    </row>
    <row r="33" spans="1:8" ht="14.5" x14ac:dyDescent="0.35">
      <c r="A33" s="40" t="s">
        <v>220</v>
      </c>
      <c r="B33" s="40">
        <v>5001</v>
      </c>
      <c r="C33" s="40">
        <v>2139</v>
      </c>
      <c r="D33" s="40">
        <v>2048</v>
      </c>
      <c r="E33" s="40">
        <v>684</v>
      </c>
      <c r="F33" s="40">
        <v>107</v>
      </c>
      <c r="G33" s="40">
        <v>23</v>
      </c>
      <c r="H33" s="40">
        <v>3831</v>
      </c>
    </row>
    <row r="34" spans="1:8" ht="14.5" x14ac:dyDescent="0.35">
      <c r="A34" s="40" t="s">
        <v>221</v>
      </c>
      <c r="B34" s="40">
        <v>8117</v>
      </c>
      <c r="C34" s="40">
        <v>3108</v>
      </c>
      <c r="D34" s="40">
        <v>3375</v>
      </c>
      <c r="E34" s="40">
        <v>1318</v>
      </c>
      <c r="F34" s="40">
        <v>251</v>
      </c>
      <c r="G34" s="40">
        <v>65</v>
      </c>
      <c r="H34" s="40">
        <v>7044</v>
      </c>
    </row>
    <row r="35" spans="1:8" ht="14.5" x14ac:dyDescent="0.35">
      <c r="A35" s="40" t="s">
        <v>222</v>
      </c>
      <c r="B35" s="40">
        <v>11427</v>
      </c>
      <c r="C35" s="40">
        <v>6625</v>
      </c>
      <c r="D35" s="40">
        <v>3982</v>
      </c>
      <c r="E35" s="40">
        <v>696</v>
      </c>
      <c r="F35" s="40">
        <v>85</v>
      </c>
      <c r="G35" s="40">
        <v>39</v>
      </c>
      <c r="H35" s="40">
        <v>5808</v>
      </c>
    </row>
    <row r="36" spans="1:8" ht="14.5" x14ac:dyDescent="0.35">
      <c r="A36" s="40" t="s">
        <v>223</v>
      </c>
      <c r="B36" s="40">
        <v>8842</v>
      </c>
      <c r="C36" s="40">
        <v>2979</v>
      </c>
      <c r="D36" s="40">
        <v>3772</v>
      </c>
      <c r="E36" s="40">
        <v>1699</v>
      </c>
      <c r="F36" s="40">
        <v>312</v>
      </c>
      <c r="G36" s="40">
        <v>80</v>
      </c>
      <c r="H36" s="40">
        <v>8459</v>
      </c>
    </row>
    <row r="37" spans="1:8" ht="14.5" x14ac:dyDescent="0.35">
      <c r="A37" s="40" t="s">
        <v>224</v>
      </c>
      <c r="B37" s="40">
        <v>2540</v>
      </c>
      <c r="C37" s="40">
        <v>1274</v>
      </c>
      <c r="D37" s="40">
        <v>944</v>
      </c>
      <c r="E37" s="40">
        <v>262</v>
      </c>
      <c r="F37" s="40">
        <v>51</v>
      </c>
      <c r="G37" s="40">
        <v>9</v>
      </c>
      <c r="H37" s="40">
        <v>1657</v>
      </c>
    </row>
    <row r="38" spans="1:8" ht="14.5" x14ac:dyDescent="0.35">
      <c r="A38" s="40" t="s">
        <v>225</v>
      </c>
      <c r="B38" s="40">
        <v>9255</v>
      </c>
      <c r="C38" s="40">
        <v>3212</v>
      </c>
      <c r="D38" s="40">
        <v>3667</v>
      </c>
      <c r="E38" s="40">
        <v>1852</v>
      </c>
      <c r="F38" s="40">
        <v>374</v>
      </c>
      <c r="G38" s="40">
        <v>150</v>
      </c>
      <c r="H38" s="40">
        <v>9160</v>
      </c>
    </row>
    <row r="39" spans="1:8" ht="14.5" x14ac:dyDescent="0.35">
      <c r="A39" s="40" t="s">
        <v>226</v>
      </c>
      <c r="B39" s="40">
        <v>4506</v>
      </c>
      <c r="C39" s="40">
        <v>2879</v>
      </c>
      <c r="D39" s="40">
        <v>1370</v>
      </c>
      <c r="E39" s="40">
        <v>214</v>
      </c>
      <c r="F39" s="40">
        <v>32</v>
      </c>
      <c r="G39" s="40">
        <v>11</v>
      </c>
      <c r="H39" s="40">
        <v>1943</v>
      </c>
    </row>
    <row r="40" spans="1:8" ht="14.5" x14ac:dyDescent="0.35">
      <c r="A40" s="40" t="s">
        <v>227</v>
      </c>
      <c r="B40" s="40">
        <v>4235</v>
      </c>
      <c r="C40" s="40">
        <v>2662</v>
      </c>
      <c r="D40" s="40">
        <v>1347</v>
      </c>
      <c r="E40" s="40">
        <v>178</v>
      </c>
      <c r="F40" s="40">
        <v>43</v>
      </c>
      <c r="G40" s="40">
        <v>5</v>
      </c>
      <c r="H40" s="40">
        <v>1858</v>
      </c>
    </row>
    <row r="41" spans="1:8" ht="14.5" x14ac:dyDescent="0.35">
      <c r="A41" s="40" t="s">
        <v>228</v>
      </c>
      <c r="B41" s="40">
        <v>8327</v>
      </c>
      <c r="C41" s="40">
        <v>3717</v>
      </c>
      <c r="D41" s="40">
        <v>3120</v>
      </c>
      <c r="E41" s="40">
        <v>1084</v>
      </c>
      <c r="F41" s="40">
        <v>274</v>
      </c>
      <c r="G41" s="40">
        <v>132</v>
      </c>
      <c r="H41" s="40">
        <v>6699</v>
      </c>
    </row>
    <row r="42" spans="1:8" ht="14.5" x14ac:dyDescent="0.35">
      <c r="A42" s="40" t="s">
        <v>229</v>
      </c>
      <c r="B42" s="40">
        <v>4433</v>
      </c>
      <c r="C42" s="40">
        <v>1131</v>
      </c>
      <c r="D42" s="40">
        <v>1884</v>
      </c>
      <c r="E42" s="40">
        <v>1167</v>
      </c>
      <c r="F42" s="40">
        <v>189</v>
      </c>
      <c r="G42" s="40">
        <v>62</v>
      </c>
      <c r="H42" s="40">
        <v>5059</v>
      </c>
    </row>
    <row r="43" spans="1:8" ht="14.5" x14ac:dyDescent="0.35">
      <c r="A43" s="40" t="s">
        <v>230</v>
      </c>
      <c r="B43" s="40">
        <v>8332</v>
      </c>
      <c r="C43" s="40">
        <v>2323</v>
      </c>
      <c r="D43" s="40">
        <v>3891</v>
      </c>
      <c r="E43" s="40">
        <v>1751</v>
      </c>
      <c r="F43" s="40">
        <v>291</v>
      </c>
      <c r="G43" s="40">
        <v>76</v>
      </c>
      <c r="H43" s="40">
        <v>8599</v>
      </c>
    </row>
    <row r="44" spans="1:8" ht="14.5" x14ac:dyDescent="0.35">
      <c r="A44" s="40" t="s">
        <v>231</v>
      </c>
      <c r="B44" s="40">
        <v>7757</v>
      </c>
      <c r="C44" s="40">
        <v>1967</v>
      </c>
      <c r="D44" s="40">
        <v>3549</v>
      </c>
      <c r="E44" s="40">
        <v>1811</v>
      </c>
      <c r="F44" s="40">
        <v>354</v>
      </c>
      <c r="G44" s="40">
        <v>76</v>
      </c>
      <c r="H44" s="40">
        <v>8569</v>
      </c>
    </row>
    <row r="45" spans="1:8" ht="14.5" x14ac:dyDescent="0.35">
      <c r="A45" s="40" t="s">
        <v>232</v>
      </c>
      <c r="B45" s="40">
        <v>4698</v>
      </c>
      <c r="C45" s="40">
        <v>1749</v>
      </c>
      <c r="D45" s="40">
        <v>2046</v>
      </c>
      <c r="E45" s="40">
        <v>741</v>
      </c>
      <c r="F45" s="40">
        <v>127</v>
      </c>
      <c r="G45" s="40">
        <v>35</v>
      </c>
      <c r="H45" s="40">
        <v>4057</v>
      </c>
    </row>
    <row r="46" spans="1:8" ht="14.5" x14ac:dyDescent="0.35">
      <c r="A46" s="40" t="s">
        <v>233</v>
      </c>
      <c r="B46" s="40">
        <v>4512</v>
      </c>
      <c r="C46" s="40">
        <v>1517</v>
      </c>
      <c r="D46" s="40">
        <v>1967</v>
      </c>
      <c r="E46" s="40">
        <v>850</v>
      </c>
      <c r="F46" s="40">
        <v>140</v>
      </c>
      <c r="G46" s="40">
        <v>38</v>
      </c>
      <c r="H46" s="40">
        <v>4253</v>
      </c>
    </row>
    <row r="47" spans="1:8" ht="14.5" x14ac:dyDescent="0.35">
      <c r="A47" s="40" t="s">
        <v>234</v>
      </c>
      <c r="B47" s="40">
        <v>8389</v>
      </c>
      <c r="C47" s="40">
        <v>2375</v>
      </c>
      <c r="D47" s="40">
        <v>3617</v>
      </c>
      <c r="E47" s="40">
        <v>1911</v>
      </c>
      <c r="F47" s="40">
        <v>386</v>
      </c>
      <c r="G47" s="40">
        <v>100</v>
      </c>
      <c r="H47" s="40">
        <v>9035</v>
      </c>
    </row>
    <row r="48" spans="1:8" ht="14.5" x14ac:dyDescent="0.35">
      <c r="A48" s="40" t="s">
        <v>235</v>
      </c>
      <c r="B48" s="40">
        <v>4337</v>
      </c>
      <c r="C48" s="40">
        <v>1443</v>
      </c>
      <c r="D48" s="40">
        <v>1827</v>
      </c>
      <c r="E48" s="40">
        <v>890</v>
      </c>
      <c r="F48" s="40">
        <v>134</v>
      </c>
      <c r="G48" s="40">
        <v>43</v>
      </c>
      <c r="H48" s="40">
        <v>4197</v>
      </c>
    </row>
    <row r="49" spans="1:8" ht="14.5" x14ac:dyDescent="0.35">
      <c r="A49" s="40" t="s">
        <v>236</v>
      </c>
      <c r="B49" s="40">
        <v>5245</v>
      </c>
      <c r="C49" s="40">
        <v>2365</v>
      </c>
      <c r="D49" s="40">
        <v>2078</v>
      </c>
      <c r="E49" s="40">
        <v>668</v>
      </c>
      <c r="F49" s="40">
        <v>107</v>
      </c>
      <c r="G49" s="40">
        <v>27</v>
      </c>
      <c r="H49" s="40">
        <v>3849</v>
      </c>
    </row>
    <row r="50" spans="1:8" ht="14.5" x14ac:dyDescent="0.35">
      <c r="A50" s="40" t="s">
        <v>237</v>
      </c>
      <c r="B50" s="40">
        <v>8018</v>
      </c>
      <c r="C50" s="40">
        <v>2214</v>
      </c>
      <c r="D50" s="40">
        <v>3610</v>
      </c>
      <c r="E50" s="40">
        <v>1762</v>
      </c>
      <c r="F50" s="40">
        <v>353</v>
      </c>
      <c r="G50" s="40">
        <v>79</v>
      </c>
      <c r="H50" s="40">
        <v>8543</v>
      </c>
    </row>
    <row r="51" spans="1:8" ht="14.5" x14ac:dyDescent="0.35">
      <c r="A51" s="40" t="s">
        <v>238</v>
      </c>
      <c r="B51" s="40">
        <v>5214</v>
      </c>
      <c r="C51" s="40">
        <v>1985</v>
      </c>
      <c r="D51" s="40">
        <v>2316</v>
      </c>
      <c r="E51" s="40">
        <v>736</v>
      </c>
      <c r="F51" s="40">
        <v>139</v>
      </c>
      <c r="G51" s="40">
        <v>38</v>
      </c>
      <c r="H51" s="40">
        <v>4377</v>
      </c>
    </row>
    <row r="52" spans="1:8" ht="14.5" x14ac:dyDescent="0.35">
      <c r="A52" s="40" t="s">
        <v>239</v>
      </c>
      <c r="B52" s="40">
        <v>9324</v>
      </c>
      <c r="C52" s="40">
        <v>4700</v>
      </c>
      <c r="D52" s="40">
        <v>3738</v>
      </c>
      <c r="E52" s="40">
        <v>750</v>
      </c>
      <c r="F52" s="40">
        <v>107</v>
      </c>
      <c r="G52" s="40">
        <v>29</v>
      </c>
      <c r="H52" s="40">
        <v>5692</v>
      </c>
    </row>
    <row r="53" spans="1:8" ht="14.5" x14ac:dyDescent="0.35">
      <c r="A53" s="40" t="s">
        <v>240</v>
      </c>
      <c r="B53" s="40">
        <v>4273</v>
      </c>
      <c r="C53" s="40">
        <v>1236</v>
      </c>
      <c r="D53" s="40">
        <v>1909</v>
      </c>
      <c r="E53" s="40">
        <v>933</v>
      </c>
      <c r="F53" s="40">
        <v>157</v>
      </c>
      <c r="G53" s="40">
        <v>38</v>
      </c>
      <c r="H53" s="40">
        <v>4420</v>
      </c>
    </row>
    <row r="54" spans="1:8" ht="14.5" x14ac:dyDescent="0.35">
      <c r="A54" s="40" t="s">
        <v>241</v>
      </c>
      <c r="B54" s="40">
        <v>7225</v>
      </c>
      <c r="C54" s="40">
        <v>3426</v>
      </c>
      <c r="D54" s="40">
        <v>2964</v>
      </c>
      <c r="E54" s="40">
        <v>685</v>
      </c>
      <c r="F54" s="40">
        <v>124</v>
      </c>
      <c r="G54" s="40">
        <v>26</v>
      </c>
      <c r="H54" s="40">
        <v>4822</v>
      </c>
    </row>
    <row r="55" spans="1:8" ht="14.5" x14ac:dyDescent="0.35">
      <c r="A55" s="40" t="s">
        <v>242</v>
      </c>
      <c r="B55" s="40">
        <v>5419</v>
      </c>
      <c r="C55" s="40">
        <v>1911</v>
      </c>
      <c r="D55" s="40">
        <v>2452</v>
      </c>
      <c r="E55" s="40">
        <v>791</v>
      </c>
      <c r="F55" s="40">
        <v>193</v>
      </c>
      <c r="G55" s="40">
        <v>72</v>
      </c>
      <c r="H55" s="40">
        <v>4935</v>
      </c>
    </row>
    <row r="56" spans="1:8" ht="14.5" x14ac:dyDescent="0.35">
      <c r="A56" s="40" t="s">
        <v>243</v>
      </c>
      <c r="B56" s="40">
        <v>4200</v>
      </c>
      <c r="C56" s="40">
        <v>1377</v>
      </c>
      <c r="D56" s="40">
        <v>1968</v>
      </c>
      <c r="E56" s="40">
        <v>722</v>
      </c>
      <c r="F56" s="40">
        <v>105</v>
      </c>
      <c r="G56" s="40">
        <v>28</v>
      </c>
      <c r="H56" s="40">
        <v>3849</v>
      </c>
    </row>
    <row r="57" spans="1:8" ht="14.5" x14ac:dyDescent="0.35">
      <c r="A57" s="40" t="s">
        <v>244</v>
      </c>
      <c r="B57" s="40">
        <v>9077</v>
      </c>
      <c r="C57" s="40">
        <v>3485</v>
      </c>
      <c r="D57" s="40">
        <v>4015</v>
      </c>
      <c r="E57" s="40">
        <v>1284</v>
      </c>
      <c r="F57" s="40">
        <v>239</v>
      </c>
      <c r="G57" s="40">
        <v>54</v>
      </c>
      <c r="H57" s="40">
        <v>7540</v>
      </c>
    </row>
    <row r="58" spans="1:8" ht="14.5" x14ac:dyDescent="0.35">
      <c r="A58" s="40" t="s">
        <v>245</v>
      </c>
      <c r="B58" s="40">
        <v>3856</v>
      </c>
      <c r="C58" s="40">
        <v>511</v>
      </c>
      <c r="D58" s="40">
        <v>1344</v>
      </c>
      <c r="E58" s="40">
        <v>1442</v>
      </c>
      <c r="F58" s="40">
        <v>406</v>
      </c>
      <c r="G58" s="40">
        <v>153</v>
      </c>
      <c r="H58" s="40">
        <v>6113</v>
      </c>
    </row>
    <row r="59" spans="1:8" ht="14.5" x14ac:dyDescent="0.35">
      <c r="A59" s="40" t="s">
        <v>246</v>
      </c>
      <c r="B59" s="40">
        <v>4183</v>
      </c>
      <c r="C59" s="40">
        <v>655</v>
      </c>
      <c r="D59" s="40">
        <v>1682</v>
      </c>
      <c r="E59" s="40">
        <v>1403</v>
      </c>
      <c r="F59" s="40">
        <v>339</v>
      </c>
      <c r="G59" s="40">
        <v>104</v>
      </c>
      <c r="H59" s="40">
        <v>5972</v>
      </c>
    </row>
    <row r="60" spans="1:8" ht="14.5" x14ac:dyDescent="0.35">
      <c r="A60" s="40" t="s">
        <v>247</v>
      </c>
      <c r="B60" s="40">
        <v>4293</v>
      </c>
      <c r="C60" s="40">
        <v>1061</v>
      </c>
      <c r="D60" s="40">
        <v>1794</v>
      </c>
      <c r="E60" s="40">
        <v>1137</v>
      </c>
      <c r="F60" s="40">
        <v>235</v>
      </c>
      <c r="G60" s="40">
        <v>66</v>
      </c>
      <c r="H60" s="40">
        <v>5070</v>
      </c>
    </row>
    <row r="61" spans="1:8" ht="14.5" x14ac:dyDescent="0.35">
      <c r="A61" s="40" t="s">
        <v>248</v>
      </c>
      <c r="B61" s="40">
        <v>4673</v>
      </c>
      <c r="C61" s="40">
        <v>546</v>
      </c>
      <c r="D61" s="40">
        <v>1780</v>
      </c>
      <c r="E61" s="40">
        <v>1815</v>
      </c>
      <c r="F61" s="40">
        <v>415</v>
      </c>
      <c r="G61" s="40">
        <v>117</v>
      </c>
      <c r="H61" s="40">
        <v>7153</v>
      </c>
    </row>
    <row r="62" spans="1:8" ht="14.5" x14ac:dyDescent="0.35">
      <c r="A62" s="40" t="s">
        <v>249</v>
      </c>
      <c r="B62" s="40">
        <v>3924</v>
      </c>
      <c r="C62" s="40">
        <v>722</v>
      </c>
      <c r="D62" s="40">
        <v>1617</v>
      </c>
      <c r="E62" s="40">
        <v>1237</v>
      </c>
      <c r="F62" s="40">
        <v>257</v>
      </c>
      <c r="G62" s="40">
        <v>91</v>
      </c>
      <c r="H62" s="40">
        <v>5268</v>
      </c>
    </row>
    <row r="63" spans="1:8" ht="14.5" x14ac:dyDescent="0.35">
      <c r="A63" s="40" t="s">
        <v>250</v>
      </c>
      <c r="B63" s="40">
        <v>8156</v>
      </c>
      <c r="C63" s="40">
        <v>1341</v>
      </c>
      <c r="D63" s="40">
        <v>3236</v>
      </c>
      <c r="E63" s="40">
        <v>2746</v>
      </c>
      <c r="F63" s="40">
        <v>609</v>
      </c>
      <c r="G63" s="40">
        <v>224</v>
      </c>
      <c r="H63" s="40">
        <v>11513</v>
      </c>
    </row>
    <row r="64" spans="1:8" ht="14.5" x14ac:dyDescent="0.35">
      <c r="A64" s="40" t="s">
        <v>251</v>
      </c>
      <c r="B64" s="40">
        <v>7000</v>
      </c>
      <c r="C64" s="40">
        <v>1046</v>
      </c>
      <c r="D64" s="40">
        <v>2855</v>
      </c>
      <c r="E64" s="40">
        <v>2413</v>
      </c>
      <c r="F64" s="40">
        <v>521</v>
      </c>
      <c r="G64" s="40">
        <v>165</v>
      </c>
      <c r="H64" s="40">
        <v>9963</v>
      </c>
    </row>
    <row r="65" spans="1:8" ht="14.5" x14ac:dyDescent="0.35">
      <c r="A65" s="40" t="s">
        <v>252</v>
      </c>
      <c r="B65" s="40">
        <v>3802</v>
      </c>
      <c r="C65" s="40">
        <v>504</v>
      </c>
      <c r="D65" s="40">
        <v>1403</v>
      </c>
      <c r="E65" s="40">
        <v>1418</v>
      </c>
      <c r="F65" s="40">
        <v>361</v>
      </c>
      <c r="G65" s="40">
        <v>116</v>
      </c>
      <c r="H65" s="40">
        <v>5826</v>
      </c>
    </row>
    <row r="66" spans="1:8" ht="14.5" x14ac:dyDescent="0.35">
      <c r="A66" s="40" t="s">
        <v>253</v>
      </c>
      <c r="B66" s="40">
        <v>4305</v>
      </c>
      <c r="C66" s="40">
        <v>1930</v>
      </c>
      <c r="D66" s="40">
        <v>1797</v>
      </c>
      <c r="E66" s="40">
        <v>494</v>
      </c>
      <c r="F66" s="40">
        <v>73</v>
      </c>
      <c r="G66" s="40">
        <v>11</v>
      </c>
      <c r="H66" s="40">
        <v>3052</v>
      </c>
    </row>
    <row r="67" spans="1:8" ht="14.5" x14ac:dyDescent="0.35">
      <c r="A67" s="40" t="s">
        <v>254</v>
      </c>
      <c r="B67" s="40">
        <v>3746</v>
      </c>
      <c r="C67" s="40">
        <v>1484</v>
      </c>
      <c r="D67" s="40">
        <v>1616</v>
      </c>
      <c r="E67" s="40">
        <v>541</v>
      </c>
      <c r="F67" s="40">
        <v>84</v>
      </c>
      <c r="G67" s="40">
        <v>21</v>
      </c>
      <c r="H67" s="40">
        <v>3035</v>
      </c>
    </row>
    <row r="68" spans="1:8" ht="14.5" x14ac:dyDescent="0.35">
      <c r="A68" s="40" t="s">
        <v>255</v>
      </c>
      <c r="B68" s="40">
        <v>9672</v>
      </c>
      <c r="C68" s="40">
        <v>3669</v>
      </c>
      <c r="D68" s="40">
        <v>4070</v>
      </c>
      <c r="E68" s="40">
        <v>1599</v>
      </c>
      <c r="F68" s="40">
        <v>259</v>
      </c>
      <c r="G68" s="40">
        <v>75</v>
      </c>
      <c r="H68" s="40">
        <v>8404</v>
      </c>
    </row>
    <row r="69" spans="1:8" ht="14.5" x14ac:dyDescent="0.35">
      <c r="A69" s="40" t="s">
        <v>256</v>
      </c>
      <c r="B69" s="40">
        <v>4074</v>
      </c>
      <c r="C69" s="40">
        <v>1155</v>
      </c>
      <c r="D69" s="40">
        <v>1725</v>
      </c>
      <c r="E69" s="40">
        <v>935</v>
      </c>
      <c r="F69" s="40">
        <v>196</v>
      </c>
      <c r="G69" s="40">
        <v>63</v>
      </c>
      <c r="H69" s="40">
        <v>4453</v>
      </c>
    </row>
    <row r="70" spans="1:8" ht="14.5" x14ac:dyDescent="0.35">
      <c r="A70" s="40" t="s">
        <v>257</v>
      </c>
      <c r="B70" s="40">
        <v>4354</v>
      </c>
      <c r="C70" s="40">
        <v>1645</v>
      </c>
      <c r="D70" s="40">
        <v>1880</v>
      </c>
      <c r="E70" s="40">
        <v>658</v>
      </c>
      <c r="F70" s="40">
        <v>134</v>
      </c>
      <c r="G70" s="40">
        <v>37</v>
      </c>
      <c r="H70" s="40">
        <v>3755</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SASPAC</vt:lpstr>
      <vt:lpstr>Introduction </vt:lpstr>
      <vt:lpstr>number</vt:lpstr>
      <vt:lpstr>percent</vt:lpstr>
      <vt:lpstr>Sheet1</vt:lpstr>
      <vt:lpstr>'Introduction '!Print_Area</vt:lpstr>
      <vt:lpstr>number!Print_Area</vt:lpstr>
      <vt:lpstr>percent!Print_Area</vt:lpstr>
    </vt:vector>
  </TitlesOfParts>
  <Company>BCC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TS049 Car and Van availability</dc:title>
  <dc:creator>PLAABAHY</dc:creator>
  <cp:lastModifiedBy>James Cowling</cp:lastModifiedBy>
  <cp:lastPrinted>2023-01-25T20:13:52Z</cp:lastPrinted>
  <dcterms:created xsi:type="dcterms:W3CDTF">2003-09-24T09:09:43Z</dcterms:created>
  <dcterms:modified xsi:type="dcterms:W3CDTF">2023-02-08T13:01:51Z</dcterms:modified>
</cp:coreProperties>
</file>