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276AC981-9585-4AB7-9E3E-99DA1CE8A78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troduction" sheetId="7" r:id="rId1"/>
    <sheet name="detailed main language" sheetId="9" r:id="rId2"/>
  </sheets>
  <definedNames>
    <definedName name="_xlnm.Print_Area" localSheetId="1">'detailed main language'!$A$1:$C$101</definedName>
    <definedName name="_xlnm.Print_Area" localSheetId="0">Introduction!$A$1:$K$59</definedName>
    <definedName name="_xlnm.Print_Titles" localSheetId="1">'detailed main language'!$1:$6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1" i="9" l="1"/>
  <c r="C7" i="9" s="1"/>
  <c r="C65" i="9" l="1"/>
  <c r="C34" i="9"/>
  <c r="C98" i="9"/>
  <c r="C70" i="9"/>
  <c r="C43" i="9"/>
  <c r="C20" i="9"/>
  <c r="C84" i="9"/>
  <c r="C53" i="9"/>
  <c r="C95" i="9"/>
  <c r="C31" i="9"/>
  <c r="C40" i="9"/>
  <c r="C48" i="9"/>
  <c r="C9" i="9"/>
  <c r="C73" i="9"/>
  <c r="C42" i="9"/>
  <c r="C14" i="9"/>
  <c r="C78" i="9"/>
  <c r="C51" i="9"/>
  <c r="C28" i="9"/>
  <c r="C92" i="9"/>
  <c r="C61" i="9"/>
  <c r="C87" i="9"/>
  <c r="C23" i="9"/>
  <c r="C80" i="9"/>
  <c r="C74" i="9"/>
  <c r="C83" i="9"/>
  <c r="C60" i="9"/>
  <c r="C55" i="9"/>
  <c r="C88" i="9"/>
  <c r="C18" i="9"/>
  <c r="C54" i="9"/>
  <c r="C68" i="9"/>
  <c r="C47" i="9"/>
  <c r="C57" i="9"/>
  <c r="C90" i="9"/>
  <c r="C35" i="9"/>
  <c r="C76" i="9"/>
  <c r="C39" i="9"/>
  <c r="C56" i="9"/>
  <c r="C17" i="9"/>
  <c r="C81" i="9"/>
  <c r="C50" i="9"/>
  <c r="C22" i="9"/>
  <c r="C86" i="9"/>
  <c r="C59" i="9"/>
  <c r="C36" i="9"/>
  <c r="C100" i="9"/>
  <c r="C69" i="9"/>
  <c r="C79" i="9"/>
  <c r="C15" i="9"/>
  <c r="C16" i="9"/>
  <c r="C10" i="9"/>
  <c r="C19" i="9"/>
  <c r="C29" i="9"/>
  <c r="C49" i="9"/>
  <c r="C27" i="9"/>
  <c r="C8" i="9"/>
  <c r="C96" i="9"/>
  <c r="C62" i="9"/>
  <c r="C45" i="9"/>
  <c r="C64" i="9"/>
  <c r="C25" i="9"/>
  <c r="C89" i="9"/>
  <c r="C58" i="9"/>
  <c r="C30" i="9"/>
  <c r="C94" i="9"/>
  <c r="C67" i="9"/>
  <c r="C44" i="9"/>
  <c r="C13" i="9"/>
  <c r="C77" i="9"/>
  <c r="C71" i="9"/>
  <c r="C12" i="9"/>
  <c r="C41" i="9"/>
  <c r="C46" i="9"/>
  <c r="C93" i="9"/>
  <c r="C24" i="9"/>
  <c r="C82" i="9"/>
  <c r="C91" i="9"/>
  <c r="C37" i="9"/>
  <c r="C32" i="9"/>
  <c r="C26" i="9"/>
  <c r="C99" i="9"/>
  <c r="C72" i="9"/>
  <c r="C33" i="9"/>
  <c r="C97" i="9"/>
  <c r="C66" i="9"/>
  <c r="C38" i="9"/>
  <c r="C11" i="9"/>
  <c r="C101" i="9" s="1"/>
  <c r="C75" i="9"/>
  <c r="C52" i="9"/>
  <c r="C21" i="9"/>
  <c r="C85" i="9"/>
  <c r="C63" i="9"/>
</calcChain>
</file>

<file path=xl/sharedStrings.xml><?xml version="1.0" encoding="utf-8"?>
<sst xmlns="http://schemas.openxmlformats.org/spreadsheetml/2006/main" count="136" uniqueCount="136">
  <si>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</si>
  <si>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</si>
  <si>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</si>
  <si>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</si>
  <si>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</si>
  <si>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</si>
  <si>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</si>
  <si>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brenda.henry@birmingham.gov.uk</t>
  </si>
  <si>
    <t>2021 Census: Key Statistics for Birmingham and it's constituent areas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</si>
  <si>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</si>
  <si>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</si>
  <si>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Source: Office for National Statistics   © Crown Copyright 2022</t>
  </si>
  <si>
    <t>Transport and Connectivity, Place, Prosperity &amp; Sustainability</t>
  </si>
  <si>
    <t>November 2022</t>
  </si>
  <si>
    <t xml:space="preserve">range of supporting information are available on the ONS website. </t>
  </si>
  <si>
    <t>Link to ONS Census web page</t>
  </si>
  <si>
    <t>Link to Open Government Licence for Public Sector Information</t>
  </si>
  <si>
    <t>Link to Birmingham City Council Census web page</t>
  </si>
  <si>
    <t>Link to ONS 2021 Census geography products web page</t>
  </si>
  <si>
    <t>Definition</t>
  </si>
  <si>
    <t>Notes</t>
  </si>
  <si>
    <t xml:space="preserve">The main population base for outputs from the 2021 Census is the usual resident population as at census day (21 March 2021). </t>
  </si>
  <si>
    <t>Totals may differ between tables for the same variables due to disclosure control measures. The lower geographies are most affected.</t>
  </si>
  <si>
    <t xml:space="preserve">Further information about the census estimates, including details about the methodology used, information about data quality and a </t>
  </si>
  <si>
    <t>invalid and the person’s age is imputed. Infants less than one year old are classified as 0 years of age.</t>
  </si>
  <si>
    <t>published in July 2022.</t>
  </si>
  <si>
    <t>This table is part of the the first release of 2021 census data that add detail to the population estimates from the 2021 Census that were</t>
  </si>
  <si>
    <r>
      <rPr>
        <b/>
        <sz val="10"/>
        <rFont val="Arial"/>
        <family val="2"/>
      </rPr>
      <t>Age</t>
    </r>
    <r>
      <rPr>
        <sz val="10"/>
        <rFont val="Arial"/>
        <family val="2"/>
      </rPr>
      <t xml:space="preserve"> is derived from the date of birth question and is a person's age at their last birthday. Dates of
birth that imply an age over 115 are treated as </t>
    </r>
  </si>
  <si>
    <t>facilities and share a living room or sitting room or dining area</t>
  </si>
  <si>
    <r>
      <t xml:space="preserve">A </t>
    </r>
    <r>
      <rPr>
        <b/>
        <sz val="10"/>
        <color indexed="8"/>
        <rFont val="Arial"/>
        <family val="2"/>
      </rPr>
      <t>household</t>
    </r>
    <r>
      <rPr>
        <sz val="10"/>
        <color indexed="8"/>
        <rFont val="Arial"/>
        <family val="2"/>
      </rPr>
      <t xml:space="preserve"> is defined as one person living alone, or a group of people (not necessarily related) living at the same address who share cooking</t>
    </r>
  </si>
  <si>
    <t>are used in a small number of census results.</t>
  </si>
  <si>
    <t xml:space="preserve"> (English, or Welsh in Wales) as a main language. Household language uses the alternate definition of an adult and child that </t>
  </si>
  <si>
    <r>
      <rPr>
        <b/>
        <sz val="10"/>
        <rFont val="Arial"/>
        <family val="2"/>
      </rPr>
      <t>Household language</t>
    </r>
    <r>
      <rPr>
        <sz val="10"/>
        <rFont val="Arial"/>
        <family val="2"/>
      </rPr>
      <t xml:space="preserve"> classifies households by the combination of adults and children within a household that have English </t>
    </r>
  </si>
  <si>
    <r>
      <t xml:space="preserve">A </t>
    </r>
    <r>
      <rPr>
        <b/>
        <sz val="10"/>
        <rFont val="Arial"/>
        <family val="2"/>
      </rPr>
      <t>main language</t>
    </r>
    <r>
      <rPr>
        <sz val="10"/>
        <rFont val="Arial"/>
        <family val="2"/>
      </rPr>
      <t xml:space="preserve"> is a person's first or preferred language.</t>
    </r>
  </si>
  <si>
    <t>Household Language (detailed)</t>
  </si>
  <si>
    <t>English (English or Welsh in Wales)</t>
  </si>
  <si>
    <t>Welsh or Cymraeg (in England only)</t>
  </si>
  <si>
    <t>Other UK language: Gaelic (Irish)</t>
  </si>
  <si>
    <t>Other UK language: Gaelic (Scottish)</t>
  </si>
  <si>
    <t>Other UK language: Manx Gaelic</t>
  </si>
  <si>
    <t>Other UK language: Gaelic (Not otherwise specified)</t>
  </si>
  <si>
    <t>Other UK language: Cornish</t>
  </si>
  <si>
    <t>Other UK language: Scots</t>
  </si>
  <si>
    <t>Other UK language: Ulster Scots</t>
  </si>
  <si>
    <t>Other UK language: Romany English</t>
  </si>
  <si>
    <t>Other UK language: Irish Traveller Cant</t>
  </si>
  <si>
    <t>French</t>
  </si>
  <si>
    <t>Portuguese</t>
  </si>
  <si>
    <t>Spanish</t>
  </si>
  <si>
    <t>Other European language (EU): Italian</t>
  </si>
  <si>
    <t>Other European language (EU): German</t>
  </si>
  <si>
    <t>Other European language (EU): Polish</t>
  </si>
  <si>
    <t>Other European language (EU): Slovak</t>
  </si>
  <si>
    <t>Other European language (EU): Czech</t>
  </si>
  <si>
    <t>Other European language (EU): Romanian</t>
  </si>
  <si>
    <t>Other European language (EU): Lithuanian</t>
  </si>
  <si>
    <t>Other European language (EU): Latvian</t>
  </si>
  <si>
    <t>Other European language (EU): Hungarian</t>
  </si>
  <si>
    <t>Other European language (EU): Bulgarian</t>
  </si>
  <si>
    <t>Other European language (EU): Greek</t>
  </si>
  <si>
    <t>Other European language (EU): Dutch</t>
  </si>
  <si>
    <t>Other European language (EU): Swedish</t>
  </si>
  <si>
    <t>Other European language (EU): Danish</t>
  </si>
  <si>
    <t>Other European language (EU): Finnish</t>
  </si>
  <si>
    <t>Other European language (EU): Estonian</t>
  </si>
  <si>
    <t>Other European language (EU): Slovenian</t>
  </si>
  <si>
    <t>Other European language (EU): Maltese</t>
  </si>
  <si>
    <t>Other European language (EU): Any other European language (EU)</t>
  </si>
  <si>
    <t>Other European language (non EU): Albanian</t>
  </si>
  <si>
    <t>Other European language (non EU): Ukrainian</t>
  </si>
  <si>
    <t>Other European language (non EU): Any other Eastern European language (non EU)</t>
  </si>
  <si>
    <t>Other European language (non EU): Northern European language (non EU)</t>
  </si>
  <si>
    <t>Other European language (EU and non-EU): Bosnian, Croatian, Serbian, and Montenegrin</t>
  </si>
  <si>
    <t>Other European language (non-national): Any Romani language</t>
  </si>
  <si>
    <t>Other European language (non-national): Yiddish</t>
  </si>
  <si>
    <t>Russian</t>
  </si>
  <si>
    <t>Turkish</t>
  </si>
  <si>
    <t>Arabic</t>
  </si>
  <si>
    <t>West or Central Asian language: Hebrew</t>
  </si>
  <si>
    <t>West or Central Asian language: Kurdish</t>
  </si>
  <si>
    <t>West or Central Asian language: Persian or Farsi</t>
  </si>
  <si>
    <t>West or Central Asian language: Pashto</t>
  </si>
  <si>
    <t>West or Central Asian language: Any other West or Central Asian language</t>
  </si>
  <si>
    <t>South Asian language: Urdu</t>
  </si>
  <si>
    <t>South Asian language: Hindi</t>
  </si>
  <si>
    <t>South Asian language: Panjabi</t>
  </si>
  <si>
    <t>South Asian language: Pakistani Pahari (with Mirpuri and Potwari)</t>
  </si>
  <si>
    <t>South Asian language: Bengali (with Sylheti and Chatgaya)</t>
  </si>
  <si>
    <t>South Asian language: Gujarati</t>
  </si>
  <si>
    <t>South Asian language: Marathi</t>
  </si>
  <si>
    <t>South Asian language: Telugu</t>
  </si>
  <si>
    <t>South Asian language: Tamil</t>
  </si>
  <si>
    <t>South Asian language: Malayalam</t>
  </si>
  <si>
    <t>South Asian language: Sinhala</t>
  </si>
  <si>
    <t>South Asian language: Nepalese</t>
  </si>
  <si>
    <t>South Asian language: Any other South Asian language</t>
  </si>
  <si>
    <t>East Asian language: Mandarin Chinese</t>
  </si>
  <si>
    <t>East Asian language: Cantonese Chinese</t>
  </si>
  <si>
    <t>East Asian language: All other Chinese</t>
  </si>
  <si>
    <t>East Asian language: Japanese</t>
  </si>
  <si>
    <t>East Asian language: Korean</t>
  </si>
  <si>
    <t>East Asian language: Vietnamese</t>
  </si>
  <si>
    <t>East Asian language: Thai</t>
  </si>
  <si>
    <t>East Asian language: Malay</t>
  </si>
  <si>
    <t>East Asian language: Tagalog or Filipino</t>
  </si>
  <si>
    <t>East Asian language: Any other East Asian language</t>
  </si>
  <si>
    <t>Oceanic or Australian language</t>
  </si>
  <si>
    <t>North or South American language</t>
  </si>
  <si>
    <t>Caribbean Creole: English-based Caribbean Creole</t>
  </si>
  <si>
    <t>Caribbean Creole: Any other Caribbean Creole</t>
  </si>
  <si>
    <t>African language: Amharic</t>
  </si>
  <si>
    <t>African language: Tigrinya</t>
  </si>
  <si>
    <t>African language: Somali</t>
  </si>
  <si>
    <t>African language: Krio</t>
  </si>
  <si>
    <t>African language: Akan</t>
  </si>
  <si>
    <t>African language: Yoruba</t>
  </si>
  <si>
    <t>African language: Igbo</t>
  </si>
  <si>
    <t>African language: Swahili or Kiswahili</t>
  </si>
  <si>
    <t>African language: Luganda</t>
  </si>
  <si>
    <t>African language: Lingala</t>
  </si>
  <si>
    <t>African language: Shona</t>
  </si>
  <si>
    <t>African language: Afrikaans</t>
  </si>
  <si>
    <t>African language: Any other Nigerian language</t>
  </si>
  <si>
    <t>African language: Any other West African language</t>
  </si>
  <si>
    <t>African language: Any other African language</t>
  </si>
  <si>
    <t>Sign language: British Sign Language</t>
  </si>
  <si>
    <t>Sign language: Any other sign language</t>
  </si>
  <si>
    <t>Sign language: Any sign communication system</t>
  </si>
  <si>
    <t>Other language</t>
  </si>
  <si>
    <t>All people age 3 years and above</t>
  </si>
  <si>
    <t>% in households</t>
  </si>
  <si>
    <t>number in households</t>
  </si>
  <si>
    <t>Main household language</t>
  </si>
  <si>
    <t>All people age 3 and over in households (number)</t>
  </si>
  <si>
    <t>Household language (detailed)</t>
  </si>
  <si>
    <t>Census 2021 Key Statistics: Birmingham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</si>
</sst>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_)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indexed="64"/>
      </top>
      <bottom style="double">
        <color indexed="64"/>
      </bottom>
      <diagonal/>
    </border>
    <border>
      <left style="medium">
        <color theme="0" tint="-0.499984740745262"/>
      </left>
      <right style="thick">
        <color theme="0" tint="-0.499984740745262"/>
      </right>
      <top style="dotted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/>
      <bottom style="dotted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dotted">
        <color theme="0" tint="-0.499984740745262"/>
      </bottom>
      <diagonal/>
    </border>
    <border>
      <left style="thick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ck">
        <color theme="0" tint="-0.499984740745262"/>
      </left>
      <right/>
      <top style="dotted">
        <color theme="0" tint="-0.499984740745262"/>
      </top>
      <bottom/>
      <diagonal/>
    </border>
    <border>
      <left style="thick">
        <color theme="0" tint="-0.499984740745262"/>
      </left>
      <right/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36" fillId="25" borderId="0" applyNumberFormat="0" applyBorder="0" applyAlignment="0" applyProtection="0"/>
    <xf numFmtId="0" fontId="8" fillId="3" borderId="0" applyNumberFormat="0" applyBorder="0" applyAlignment="0" applyProtection="0"/>
    <xf numFmtId="0" fontId="36" fillId="26" borderId="0" applyNumberFormat="0" applyBorder="0" applyAlignment="0" applyProtection="0"/>
    <xf numFmtId="0" fontId="8" fillId="4" borderId="0" applyNumberFormat="0" applyBorder="0" applyAlignment="0" applyProtection="0"/>
    <xf numFmtId="0" fontId="36" fillId="27" borderId="0" applyNumberFormat="0" applyBorder="0" applyAlignment="0" applyProtection="0"/>
    <xf numFmtId="0" fontId="8" fillId="5" borderId="0" applyNumberFormat="0" applyBorder="0" applyAlignment="0" applyProtection="0"/>
    <xf numFmtId="0" fontId="36" fillId="28" borderId="0" applyNumberFormat="0" applyBorder="0" applyAlignment="0" applyProtection="0"/>
    <xf numFmtId="0" fontId="8" fillId="6" borderId="0" applyNumberFormat="0" applyBorder="0" applyAlignment="0" applyProtection="0"/>
    <xf numFmtId="0" fontId="36" fillId="29" borderId="0" applyNumberFormat="0" applyBorder="0" applyAlignment="0" applyProtection="0"/>
    <xf numFmtId="0" fontId="8" fillId="7" borderId="0" applyNumberFormat="0" applyBorder="0" applyAlignment="0" applyProtection="0"/>
    <xf numFmtId="0" fontId="36" fillId="30" borderId="0" applyNumberFormat="0" applyBorder="0" applyAlignment="0" applyProtection="0"/>
    <xf numFmtId="0" fontId="8" fillId="8" borderId="0" applyNumberFormat="0" applyBorder="0" applyAlignment="0" applyProtection="0"/>
    <xf numFmtId="0" fontId="36" fillId="31" borderId="0" applyNumberFormat="0" applyBorder="0" applyAlignment="0" applyProtection="0"/>
    <xf numFmtId="0" fontId="8" fillId="9" borderId="0" applyNumberFormat="0" applyBorder="0" applyAlignment="0" applyProtection="0"/>
    <xf numFmtId="0" fontId="36" fillId="32" borderId="0" applyNumberFormat="0" applyBorder="0" applyAlignment="0" applyProtection="0"/>
    <xf numFmtId="0" fontId="8" fillId="10" borderId="0" applyNumberFormat="0" applyBorder="0" applyAlignment="0" applyProtection="0"/>
    <xf numFmtId="0" fontId="36" fillId="33" borderId="0" applyNumberFormat="0" applyBorder="0" applyAlignment="0" applyProtection="0"/>
    <xf numFmtId="0" fontId="8" fillId="5" borderId="0" applyNumberFormat="0" applyBorder="0" applyAlignment="0" applyProtection="0"/>
    <xf numFmtId="0" fontId="36" fillId="34" borderId="0" applyNumberFormat="0" applyBorder="0" applyAlignment="0" applyProtection="0"/>
    <xf numFmtId="0" fontId="8" fillId="8" borderId="0" applyNumberFormat="0" applyBorder="0" applyAlignment="0" applyProtection="0"/>
    <xf numFmtId="0" fontId="36" fillId="35" borderId="0" applyNumberFormat="0" applyBorder="0" applyAlignment="0" applyProtection="0"/>
    <xf numFmtId="0" fontId="8" fillId="11" borderId="0" applyNumberFormat="0" applyBorder="0" applyAlignment="0" applyProtection="0"/>
    <xf numFmtId="0" fontId="36" fillId="36" borderId="0" applyNumberFormat="0" applyBorder="0" applyAlignment="0" applyProtection="0"/>
    <xf numFmtId="0" fontId="9" fillId="12" borderId="0" applyNumberFormat="0" applyBorder="0" applyAlignment="0" applyProtection="0"/>
    <xf numFmtId="0" fontId="37" fillId="37" borderId="0" applyNumberFormat="0" applyBorder="0" applyAlignment="0" applyProtection="0"/>
    <xf numFmtId="0" fontId="9" fillId="9" borderId="0" applyNumberFormat="0" applyBorder="0" applyAlignment="0" applyProtection="0"/>
    <xf numFmtId="0" fontId="37" fillId="38" borderId="0" applyNumberFormat="0" applyBorder="0" applyAlignment="0" applyProtection="0"/>
    <xf numFmtId="0" fontId="9" fillId="10" borderId="0" applyNumberFormat="0" applyBorder="0" applyAlignment="0" applyProtection="0"/>
    <xf numFmtId="0" fontId="37" fillId="39" borderId="0" applyNumberFormat="0" applyBorder="0" applyAlignment="0" applyProtection="0"/>
    <xf numFmtId="0" fontId="9" fillId="13" borderId="0" applyNumberFormat="0" applyBorder="0" applyAlignment="0" applyProtection="0"/>
    <xf numFmtId="0" fontId="37" fillId="40" borderId="0" applyNumberFormat="0" applyBorder="0" applyAlignment="0" applyProtection="0"/>
    <xf numFmtId="0" fontId="9" fillId="14" borderId="0" applyNumberFormat="0" applyBorder="0" applyAlignment="0" applyProtection="0"/>
    <xf numFmtId="0" fontId="37" fillId="41" borderId="0" applyNumberFormat="0" applyBorder="0" applyAlignment="0" applyProtection="0"/>
    <xf numFmtId="0" fontId="9" fillId="15" borderId="0" applyNumberFormat="0" applyBorder="0" applyAlignment="0" applyProtection="0"/>
    <xf numFmtId="0" fontId="37" fillId="42" borderId="0" applyNumberFormat="0" applyBorder="0" applyAlignment="0" applyProtection="0"/>
    <xf numFmtId="0" fontId="9" fillId="16" borderId="0" applyNumberFormat="0" applyBorder="0" applyAlignment="0" applyProtection="0"/>
    <xf numFmtId="0" fontId="37" fillId="43" borderId="0" applyNumberFormat="0" applyBorder="0" applyAlignment="0" applyProtection="0"/>
    <xf numFmtId="0" fontId="9" fillId="17" borderId="0" applyNumberFormat="0" applyBorder="0" applyAlignment="0" applyProtection="0"/>
    <xf numFmtId="0" fontId="37" fillId="44" borderId="0" applyNumberFormat="0" applyBorder="0" applyAlignment="0" applyProtection="0"/>
    <xf numFmtId="0" fontId="9" fillId="18" borderId="0" applyNumberFormat="0" applyBorder="0" applyAlignment="0" applyProtection="0"/>
    <xf numFmtId="0" fontId="37" fillId="45" borderId="0" applyNumberFormat="0" applyBorder="0" applyAlignment="0" applyProtection="0"/>
    <xf numFmtId="0" fontId="9" fillId="13" borderId="0" applyNumberFormat="0" applyBorder="0" applyAlignment="0" applyProtection="0"/>
    <xf numFmtId="0" fontId="37" fillId="46" borderId="0" applyNumberFormat="0" applyBorder="0" applyAlignment="0" applyProtection="0"/>
    <xf numFmtId="0" fontId="9" fillId="14" borderId="0" applyNumberFormat="0" applyBorder="0" applyAlignment="0" applyProtection="0"/>
    <xf numFmtId="0" fontId="37" fillId="47" borderId="0" applyNumberFormat="0" applyBorder="0" applyAlignment="0" applyProtection="0"/>
    <xf numFmtId="0" fontId="9" fillId="19" borderId="0" applyNumberFormat="0" applyBorder="0" applyAlignment="0" applyProtection="0"/>
    <xf numFmtId="0" fontId="37" fillId="48" borderId="0" applyNumberFormat="0" applyBorder="0" applyAlignment="0" applyProtection="0"/>
    <xf numFmtId="0" fontId="10" fillId="3" borderId="0" applyNumberFormat="0" applyBorder="0" applyAlignment="0" applyProtection="0"/>
    <xf numFmtId="0" fontId="38" fillId="49" borderId="0" applyNumberFormat="0" applyBorder="0" applyAlignment="0" applyProtection="0"/>
    <xf numFmtId="0" fontId="11" fillId="20" borderId="1" applyNumberFormat="0" applyAlignment="0" applyProtection="0"/>
    <xf numFmtId="0" fontId="39" fillId="50" borderId="10" applyNumberFormat="0" applyAlignment="0" applyProtection="0"/>
    <xf numFmtId="0" fontId="12" fillId="21" borderId="2" applyNumberFormat="0" applyAlignment="0" applyProtection="0"/>
    <xf numFmtId="0" fontId="40" fillId="51" borderId="11" applyNumberForma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2" fillId="52" borderId="0" applyNumberFormat="0" applyBorder="0" applyAlignment="0" applyProtection="0"/>
    <xf numFmtId="0" fontId="15" fillId="0" borderId="3" applyNumberFormat="0" applyFill="0" applyAlignment="0" applyProtection="0"/>
    <xf numFmtId="0" fontId="43" fillId="0" borderId="12" applyNumberFormat="0" applyFill="0" applyAlignment="0" applyProtection="0"/>
    <xf numFmtId="0" fontId="16" fillId="0" borderId="4" applyNumberFormat="0" applyFill="0" applyAlignment="0" applyProtection="0"/>
    <xf numFmtId="0" fontId="44" fillId="0" borderId="13" applyNumberFormat="0" applyFill="0" applyAlignment="0" applyProtection="0"/>
    <xf numFmtId="0" fontId="17" fillId="0" borderId="5" applyNumberFormat="0" applyFill="0" applyAlignment="0" applyProtection="0"/>
    <xf numFmtId="0" fontId="45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46" fillId="53" borderId="10" applyNumberFormat="0" applyAlignment="0" applyProtection="0"/>
    <xf numFmtId="0" fontId="19" fillId="0" borderId="6" applyNumberFormat="0" applyFill="0" applyAlignment="0" applyProtection="0"/>
    <xf numFmtId="0" fontId="47" fillId="0" borderId="15" applyNumberFormat="0" applyFill="0" applyAlignment="0" applyProtection="0"/>
    <xf numFmtId="0" fontId="20" fillId="22" borderId="0" applyNumberFormat="0" applyBorder="0" applyAlignment="0" applyProtection="0"/>
    <xf numFmtId="0" fontId="48" fillId="54" borderId="0" applyNumberFormat="0" applyBorder="0" applyAlignment="0" applyProtection="0"/>
    <xf numFmtId="0" fontId="4" fillId="0" borderId="0"/>
    <xf numFmtId="0" fontId="8" fillId="0" borderId="0"/>
    <xf numFmtId="0" fontId="36" fillId="0" borderId="0"/>
    <xf numFmtId="0" fontId="36" fillId="0" borderId="0"/>
    <xf numFmtId="0" fontId="1" fillId="0" borderId="0"/>
    <xf numFmtId="165" fontId="21" fillId="0" borderId="0"/>
    <xf numFmtId="0" fontId="22" fillId="23" borderId="7" applyNumberFormat="0" applyFont="0" applyAlignment="0" applyProtection="0"/>
    <xf numFmtId="0" fontId="36" fillId="55" borderId="16" applyNumberFormat="0" applyFont="0" applyAlignment="0" applyProtection="0"/>
    <xf numFmtId="0" fontId="23" fillId="20" borderId="8" applyNumberFormat="0" applyAlignment="0" applyProtection="0"/>
    <xf numFmtId="0" fontId="49" fillId="50" borderId="17" applyNumberFormat="0" applyAlignment="0" applyProtection="0"/>
    <xf numFmtId="0" fontId="5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5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/>
    <xf numFmtId="0" fontId="28" fillId="24" borderId="0" xfId="77" applyFont="1" applyFill="1"/>
    <xf numFmtId="0" fontId="3" fillId="24" borderId="0" xfId="77" applyFont="1" applyFill="1"/>
    <xf numFmtId="0" fontId="1" fillId="24" borderId="0" xfId="77" applyFont="1" applyFill="1"/>
    <xf numFmtId="0" fontId="29" fillId="24" borderId="0" xfId="77" applyFont="1" applyFill="1"/>
    <xf numFmtId="0" fontId="2" fillId="24" borderId="0" xfId="67" applyNumberFormat="1" applyFill="1" applyBorder="1" applyAlignment="1" applyProtection="1"/>
    <xf numFmtId="165" fontId="1" fillId="24" borderId="0" xfId="81" applyFont="1" applyFill="1" applyAlignment="1" applyProtection="1">
      <alignment horizontal="right"/>
      <protection locked="0"/>
    </xf>
    <xf numFmtId="0" fontId="2" fillId="24" borderId="0" xfId="67" applyFill="1" applyBorder="1" applyAlignment="1" applyProtection="1"/>
    <xf numFmtId="14" fontId="1" fillId="24" borderId="0" xfId="77" quotePrefix="1" applyNumberFormat="1" applyFont="1" applyFill="1" applyAlignment="1">
      <alignment horizontal="left"/>
    </xf>
    <xf numFmtId="0" fontId="32" fillId="24" borderId="0" xfId="77" applyFont="1" applyFill="1"/>
    <xf numFmtId="0" fontId="2" fillId="24" borderId="0" xfId="69" applyFill="1" applyBorder="1"/>
    <xf numFmtId="0" fontId="2" fillId="24" borderId="0" xfId="69" applyNumberFormat="1" applyFill="1" applyBorder="1" applyAlignment="1" applyProtection="1"/>
    <xf numFmtId="0" fontId="2" fillId="0" borderId="0" xfId="67" applyFill="1" applyAlignment="1" applyProtection="1"/>
    <xf numFmtId="0" fontId="1" fillId="0" borderId="0" xfId="0" applyFont="1"/>
    <xf numFmtId="0" fontId="34" fillId="24" borderId="0" xfId="77" applyFont="1" applyFill="1"/>
    <xf numFmtId="0" fontId="35" fillId="24" borderId="0" xfId="77" applyFont="1" applyFill="1"/>
    <xf numFmtId="0" fontId="31" fillId="24" borderId="0" xfId="77" applyFont="1" applyFill="1"/>
    <xf numFmtId="0" fontId="1" fillId="0" borderId="0" xfId="0" applyFont="1" applyAlignment="1"/>
    <xf numFmtId="0" fontId="28" fillId="24" borderId="0" xfId="77" applyFont="1" applyFill="1" applyAlignment="1"/>
    <xf numFmtId="0" fontId="1" fillId="0" borderId="0" xfId="80"/>
    <xf numFmtId="3" fontId="1" fillId="0" borderId="0" xfId="80" applyNumberFormat="1"/>
    <xf numFmtId="164" fontId="1" fillId="0" borderId="19" xfId="80" applyNumberFormat="1" applyBorder="1"/>
    <xf numFmtId="3" fontId="1" fillId="0" borderId="19" xfId="80" applyNumberFormat="1" applyBorder="1"/>
    <xf numFmtId="164" fontId="1" fillId="0" borderId="20" xfId="80" applyNumberFormat="1" applyBorder="1"/>
    <xf numFmtId="3" fontId="1" fillId="0" borderId="20" xfId="80" applyNumberFormat="1" applyBorder="1"/>
    <xf numFmtId="164" fontId="1" fillId="0" borderId="21" xfId="80" applyNumberFormat="1" applyBorder="1"/>
    <xf numFmtId="3" fontId="1" fillId="0" borderId="21" xfId="80" applyNumberFormat="1" applyBorder="1"/>
    <xf numFmtId="164" fontId="1" fillId="0" borderId="22" xfId="80" applyNumberFormat="1" applyBorder="1"/>
    <xf numFmtId="3" fontId="1" fillId="0" borderId="22" xfId="80" applyNumberFormat="1" applyBorder="1"/>
    <xf numFmtId="0" fontId="1" fillId="0" borderId="23" xfId="80" applyBorder="1" applyAlignment="1">
      <alignment horizontal="right" wrapText="1"/>
    </xf>
    <xf numFmtId="0" fontId="33" fillId="0" borderId="24" xfId="80" applyFont="1" applyBorder="1"/>
    <xf numFmtId="0" fontId="30" fillId="0" borderId="0" xfId="80" applyFont="1"/>
    <xf numFmtId="0" fontId="31" fillId="0" borderId="0" xfId="80" applyFont="1"/>
    <xf numFmtId="3" fontId="31" fillId="0" borderId="0" xfId="80" applyNumberFormat="1" applyFont="1" applyAlignment="1" applyProtection="1">
      <alignment horizontal="left"/>
      <protection locked="0"/>
    </xf>
    <xf numFmtId="0" fontId="33" fillId="0" borderId="0" xfId="80" applyFont="1"/>
    <xf numFmtId="0" fontId="1" fillId="0" borderId="25" xfId="80" applyBorder="1" applyAlignment="1">
      <alignment wrapText="1"/>
    </xf>
    <xf numFmtId="0" fontId="1" fillId="0" borderId="26" xfId="80" applyBorder="1" applyAlignment="1">
      <alignment wrapText="1"/>
    </xf>
    <xf numFmtId="0" fontId="1" fillId="0" borderId="27" xfId="80" applyBorder="1" applyAlignment="1">
      <alignment wrapText="1"/>
    </xf>
    <xf numFmtId="0" fontId="1" fillId="0" borderId="28" xfId="80" applyBorder="1" applyAlignment="1">
      <alignment wrapText="1"/>
    </xf>
  </cellXfs>
  <cellStyles count="97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Hyperlink" xfId="67" builtinId="8"/>
    <cellStyle name="Hyperlink 2" xfId="68" xr:uid="{00000000-0005-0000-0000-000043000000}"/>
    <cellStyle name="Hyperlink_r21ewrttableks101ewladv1_tcm77-290562 2" xfId="69" xr:uid="{00000000-0005-0000-0000-000044000000}"/>
    <cellStyle name="Input" xfId="70" builtinId="20" customBuiltin="1"/>
    <cellStyle name="Input 2" xfId="71" xr:uid="{00000000-0005-0000-0000-000046000000}"/>
    <cellStyle name="Linked Cell" xfId="72" builtinId="24" customBuiltin="1"/>
    <cellStyle name="Linked Cell 2" xfId="73" xr:uid="{00000000-0005-0000-0000-000048000000}"/>
    <cellStyle name="Neutral" xfId="74" builtinId="28" customBuiltin="1"/>
    <cellStyle name="Neutral 2" xfId="75" xr:uid="{00000000-0005-0000-0000-00004A000000}"/>
    <cellStyle name="Normal" xfId="0" builtinId="0"/>
    <cellStyle name="Normal 2" xfId="76" xr:uid="{00000000-0005-0000-0000-00004C000000}"/>
    <cellStyle name="Normal 2_r21ewrttableks101ewladv1_tcm77-290562" xfId="77" xr:uid="{00000000-0005-0000-0000-00004D000000}"/>
    <cellStyle name="Normal 3" xfId="78" xr:uid="{00000000-0005-0000-0000-00004E000000}"/>
    <cellStyle name="Normal 4" xfId="79" xr:uid="{00000000-0005-0000-0000-00004F000000}"/>
    <cellStyle name="Normal 5" xfId="80" xr:uid="{00000000-0005-0000-0000-000050000000}"/>
    <cellStyle name="Normal_WebframesCC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Style1" xfId="86" xr:uid="{00000000-0005-0000-0000-000056000000}"/>
    <cellStyle name="Style2" xfId="87" xr:uid="{00000000-0005-0000-0000-000057000000}"/>
    <cellStyle name="Style3" xfId="88" xr:uid="{00000000-0005-0000-0000-000058000000}"/>
    <cellStyle name="Style4" xfId="89" xr:uid="{00000000-0005-0000-0000-000059000000}"/>
    <cellStyle name="Style5" xfId="90" xr:uid="{00000000-0005-0000-0000-00005A000000}"/>
    <cellStyle name="Title" xfId="91" builtinId="15" customBuiltin="1"/>
    <cellStyle name="Title 2" xfId="92" xr:uid="{00000000-0005-0000-0000-00005C000000}"/>
    <cellStyle name="Total" xfId="93" builtinId="25" customBuiltin="1"/>
    <cellStyle name="Total 2" xfId="94" xr:uid="{00000000-0005-0000-0000-00005E000000}"/>
    <cellStyle name="Warning Text" xfId="95" builtinId="11" customBuiltin="1"/>
    <cellStyle name="Warning Text 2" xfId="96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Normal="100" zoomScaleSheetLayoutView="100" workbookViewId="0"/>
  </sheetViews>
  <sheetFormatPr defaultColWidth="9.08984375" defaultRowHeight="14" x14ac:dyDescent="0.3"/>
  <cols>
    <col min="1" max="1" width="22.90625" style="14" customWidth="1"/>
    <col min="2" max="2" width="10.08984375" style="14" customWidth="1"/>
    <col min="3" max="10" width="9.08984375" style="14"/>
    <col min="11" max="11" width="8.90625" style="14" customWidth="1"/>
    <col min="12" max="16384" width="9.08984375" style="14"/>
  </cols>
  <sheetData>
    <row r="1" spans="1:11" x14ac:dyDescent="0.3">
      <c r="A1" s="9" t="s">
        <v>8</v>
      </c>
    </row>
    <row r="2" spans="1:11" x14ac:dyDescent="0.3">
      <c r="A2" s="14" t="s">
        <v>34</v>
      </c>
    </row>
    <row r="5" spans="1:11" x14ac:dyDescent="0.3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5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7" t="s">
        <v>27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8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7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7" t="s">
        <v>33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16" customFormat="1" x14ac:dyDescent="0.3">
      <c r="A21" s="2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6" customFormat="1" x14ac:dyDescent="0.3">
      <c r="A22" s="3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16" customFormat="1" x14ac:dyDescent="0.3">
      <c r="A23" s="3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16" customFormat="1" x14ac:dyDescent="0.3">
      <c r="A24" s="3" t="s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16" customFormat="1" x14ac:dyDescent="0.3">
      <c r="A25" s="3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16" customFormat="1" x14ac:dyDescent="0.3">
      <c r="A26" s="3" t="s">
        <v>1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16" customFormat="1" x14ac:dyDescent="0.3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16" customForma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16" customFormat="1" x14ac:dyDescent="0.3">
      <c r="A29" s="3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16" customForma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16" customForma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16" customForma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16" customFormat="1" x14ac:dyDescent="0.3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16" customFormat="1" x14ac:dyDescent="0.3">
      <c r="A34" s="3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16" customForma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6" customFormat="1" x14ac:dyDescent="0.3">
      <c r="A36" s="10" t="s">
        <v>15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16" customFormat="1" x14ac:dyDescent="0.3">
      <c r="A37" s="12" t="s">
        <v>18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16" customFormat="1" x14ac:dyDescent="0.3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6" customFormat="1" x14ac:dyDescent="0.3">
      <c r="A39" s="2" t="s">
        <v>3</v>
      </c>
      <c r="B39" s="3"/>
      <c r="C39" s="3"/>
      <c r="D39" s="11"/>
      <c r="E39" s="11"/>
      <c r="F39" s="11"/>
      <c r="G39" s="11"/>
      <c r="H39" s="11"/>
      <c r="I39" s="3"/>
      <c r="J39" s="3"/>
      <c r="K39" s="3"/>
    </row>
    <row r="40" spans="1:11" s="16" customFormat="1" x14ac:dyDescent="0.3">
      <c r="A40" s="3" t="s">
        <v>4</v>
      </c>
      <c r="B40" s="3"/>
      <c r="C40" s="6"/>
      <c r="D40" s="3"/>
      <c r="E40" s="3"/>
      <c r="F40" s="3"/>
      <c r="G40" s="3"/>
      <c r="H40" s="3"/>
      <c r="I40" s="3"/>
      <c r="J40" s="3"/>
      <c r="K40" s="3"/>
    </row>
    <row r="41" spans="1:11" s="16" customFormat="1" x14ac:dyDescent="0.3">
      <c r="A41" s="3" t="s">
        <v>5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s="16" customFormat="1" x14ac:dyDescent="0.3">
      <c r="A42" s="5" t="s">
        <v>16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s="16" customForma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16" customFormat="1" x14ac:dyDescent="0.3">
      <c r="A44" s="3" t="s">
        <v>11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16" customForma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16" customForma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s="16" customFormat="1" x14ac:dyDescent="0.3">
      <c r="A47" s="3" t="s">
        <v>12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16" customFormat="1" x14ac:dyDescent="0.3">
      <c r="A48" s="7" t="s">
        <v>17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16" customFormat="1" x14ac:dyDescent="0.3">
      <c r="A49" s="3" t="s">
        <v>7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16" customFormat="1" x14ac:dyDescent="0.3">
      <c r="A50" s="3" t="s">
        <v>6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16" customForma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16" customForma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16" customFormat="1" x14ac:dyDescent="0.3">
      <c r="A53" s="8" t="s">
        <v>13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16" customFormat="1" x14ac:dyDescent="0.3"/>
    <row r="55" spans="1:11" s="16" customFormat="1" x14ac:dyDescent="0.3"/>
    <row r="56" spans="1:11" s="16" customFormat="1" x14ac:dyDescent="0.3"/>
    <row r="57" spans="1:11" x14ac:dyDescent="0.3">
      <c r="A57" s="16"/>
    </row>
    <row r="58" spans="1:11" x14ac:dyDescent="0.3">
      <c r="A58" s="16"/>
    </row>
    <row r="59" spans="1:11" x14ac:dyDescent="0.3">
      <c r="A59" s="16"/>
    </row>
  </sheetData>
  <phoneticPr fontId="27" type="noConversion"/>
  <hyperlinks>
    <hyperlink ref="A36" r:id="rId1" xr:uid="{00000000-0004-0000-0000-000000000000}"/>
    <hyperlink ref="A42" r:id="rId2" xr:uid="{00000000-0004-0000-0000-000001000000}"/>
    <hyperlink ref="A48" r:id="rId3" xr:uid="{00000000-0004-0000-0000-000002000000}"/>
    <hyperlink ref="A37" r:id="rId4" xr:uid="{00000000-0004-0000-0000-000003000000}"/>
  </hyperlinks>
  <pageMargins left="0.25" right="0.25" top="0.75" bottom="0.75" header="0.3" footer="0.3"/>
  <pageSetup paperSize="9" scale="74" orientation="portrait" r:id="rId5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tabSelected="1" workbookViewId="0">
      <selection activeCell="H22" sqref="H22"/>
    </sheetView>
  </sheetViews>
  <sheetFormatPr defaultColWidth="8.90625" defaultRowHeight="12.5" x14ac:dyDescent="0.25"/>
  <cols>
    <col min="1" max="1" width="59.36328125" style="19" customWidth="1"/>
    <col min="2" max="2" width="14.36328125" style="19" customWidth="1"/>
    <col min="3" max="3" width="12.08984375" style="19" customWidth="1"/>
    <col min="4" max="16384" width="8.90625" style="19"/>
  </cols>
  <sheetData>
    <row r="1" spans="1:3" ht="14" x14ac:dyDescent="0.3">
      <c r="A1" s="34" t="s">
        <v>135</v>
      </c>
    </row>
    <row r="2" spans="1:3" ht="14" x14ac:dyDescent="0.3">
      <c r="A2" s="33" t="s">
        <v>134</v>
      </c>
    </row>
    <row r="3" spans="1:3" x14ac:dyDescent="0.25">
      <c r="A3" s="31"/>
    </row>
    <row r="4" spans="1:3" ht="14" x14ac:dyDescent="0.3">
      <c r="A4" s="32" t="s">
        <v>133</v>
      </c>
    </row>
    <row r="5" spans="1:3" ht="13" thickBot="1" x14ac:dyDescent="0.3">
      <c r="A5" s="31"/>
    </row>
    <row r="6" spans="1:3" ht="26.5" thickTop="1" thickBot="1" x14ac:dyDescent="0.35">
      <c r="A6" s="30" t="s">
        <v>132</v>
      </c>
      <c r="B6" s="29" t="s">
        <v>131</v>
      </c>
      <c r="C6" s="29" t="s">
        <v>130</v>
      </c>
    </row>
    <row r="7" spans="1:3" ht="13" thickTop="1" x14ac:dyDescent="0.25">
      <c r="A7" s="35" t="s">
        <v>35</v>
      </c>
      <c r="B7" s="28">
        <v>929445</v>
      </c>
      <c r="C7" s="27">
        <f t="shared" ref="C7:C38" si="0">B7/$B$101*100</f>
        <v>84.425540805064927</v>
      </c>
    </row>
    <row r="8" spans="1:3" x14ac:dyDescent="0.25">
      <c r="A8" s="36" t="s">
        <v>83</v>
      </c>
      <c r="B8" s="26">
        <v>25131</v>
      </c>
      <c r="C8" s="25">
        <f t="shared" si="0"/>
        <v>2.2827582761455347</v>
      </c>
    </row>
    <row r="9" spans="1:3" x14ac:dyDescent="0.25">
      <c r="A9" s="36" t="s">
        <v>85</v>
      </c>
      <c r="B9" s="26">
        <v>17765</v>
      </c>
      <c r="C9" s="25">
        <f t="shared" si="0"/>
        <v>1.613672387717378</v>
      </c>
    </row>
    <row r="10" spans="1:3" x14ac:dyDescent="0.25">
      <c r="A10" s="36" t="s">
        <v>87</v>
      </c>
      <c r="B10" s="26">
        <v>13903</v>
      </c>
      <c r="C10" s="25">
        <f t="shared" si="0"/>
        <v>1.2628700932414696</v>
      </c>
    </row>
    <row r="11" spans="1:3" x14ac:dyDescent="0.25">
      <c r="A11" s="36" t="s">
        <v>77</v>
      </c>
      <c r="B11" s="26">
        <v>12758</v>
      </c>
      <c r="C11" s="25">
        <f t="shared" si="0"/>
        <v>1.1588647521811599</v>
      </c>
    </row>
    <row r="12" spans="1:3" x14ac:dyDescent="0.25">
      <c r="A12" s="36" t="s">
        <v>54</v>
      </c>
      <c r="B12" s="26">
        <v>10573</v>
      </c>
      <c r="C12" s="25">
        <f t="shared" si="0"/>
        <v>0.96039167775602807</v>
      </c>
    </row>
    <row r="13" spans="1:3" x14ac:dyDescent="0.25">
      <c r="A13" s="36" t="s">
        <v>86</v>
      </c>
      <c r="B13" s="26">
        <v>9446</v>
      </c>
      <c r="C13" s="25">
        <f t="shared" si="0"/>
        <v>0.85802135515780187</v>
      </c>
    </row>
    <row r="14" spans="1:3" x14ac:dyDescent="0.25">
      <c r="A14" s="36" t="s">
        <v>51</v>
      </c>
      <c r="B14" s="26">
        <v>7907</v>
      </c>
      <c r="C14" s="25">
        <f t="shared" si="0"/>
        <v>0.71822727664966557</v>
      </c>
    </row>
    <row r="15" spans="1:3" x14ac:dyDescent="0.25">
      <c r="A15" s="36" t="s">
        <v>112</v>
      </c>
      <c r="B15" s="26">
        <v>7374</v>
      </c>
      <c r="C15" s="25">
        <f t="shared" si="0"/>
        <v>0.6698125633001939</v>
      </c>
    </row>
    <row r="16" spans="1:3" x14ac:dyDescent="0.25">
      <c r="A16" s="36" t="s">
        <v>81</v>
      </c>
      <c r="B16" s="26">
        <v>6993</v>
      </c>
      <c r="C16" s="25">
        <f t="shared" si="0"/>
        <v>0.63520467251942714</v>
      </c>
    </row>
    <row r="17" spans="1:3" x14ac:dyDescent="0.25">
      <c r="A17" s="36" t="s">
        <v>80</v>
      </c>
      <c r="B17" s="26">
        <v>4143</v>
      </c>
      <c r="C17" s="25">
        <f t="shared" si="0"/>
        <v>0.37632674935621147</v>
      </c>
    </row>
    <row r="18" spans="1:3" x14ac:dyDescent="0.25">
      <c r="A18" s="36" t="s">
        <v>98</v>
      </c>
      <c r="B18" s="26">
        <v>4063</v>
      </c>
      <c r="C18" s="25">
        <f t="shared" si="0"/>
        <v>0.36906000063584049</v>
      </c>
    </row>
    <row r="19" spans="1:3" x14ac:dyDescent="0.25">
      <c r="A19" s="36" t="s">
        <v>88</v>
      </c>
      <c r="B19" s="26">
        <v>3345</v>
      </c>
      <c r="C19" s="25">
        <f t="shared" si="0"/>
        <v>0.30384093087051106</v>
      </c>
    </row>
    <row r="20" spans="1:3" x14ac:dyDescent="0.25">
      <c r="A20" s="36" t="s">
        <v>79</v>
      </c>
      <c r="B20" s="26">
        <v>3271</v>
      </c>
      <c r="C20" s="25">
        <f t="shared" si="0"/>
        <v>0.29711918830416795</v>
      </c>
    </row>
    <row r="21" spans="1:3" x14ac:dyDescent="0.25">
      <c r="A21" s="36" t="s">
        <v>48</v>
      </c>
      <c r="B21" s="26">
        <v>2994</v>
      </c>
      <c r="C21" s="25">
        <f t="shared" si="0"/>
        <v>0.27195807085988344</v>
      </c>
    </row>
    <row r="22" spans="1:3" x14ac:dyDescent="0.25">
      <c r="A22" s="36" t="s">
        <v>111</v>
      </c>
      <c r="B22" s="26">
        <v>2858</v>
      </c>
      <c r="C22" s="25">
        <f t="shared" si="0"/>
        <v>0.25960459803525282</v>
      </c>
    </row>
    <row r="23" spans="1:3" x14ac:dyDescent="0.25">
      <c r="A23" s="36" t="s">
        <v>47</v>
      </c>
      <c r="B23" s="26">
        <v>2803</v>
      </c>
      <c r="C23" s="25">
        <f t="shared" si="0"/>
        <v>0.25460870828999782</v>
      </c>
    </row>
    <row r="24" spans="1:3" x14ac:dyDescent="0.25">
      <c r="A24" s="36" t="s">
        <v>49</v>
      </c>
      <c r="B24" s="26">
        <v>2797</v>
      </c>
      <c r="C24" s="25">
        <f t="shared" si="0"/>
        <v>0.25406370213596996</v>
      </c>
    </row>
    <row r="25" spans="1:3" x14ac:dyDescent="0.25">
      <c r="A25" s="36" t="s">
        <v>46</v>
      </c>
      <c r="B25" s="26">
        <v>2737</v>
      </c>
      <c r="C25" s="25">
        <f t="shared" si="0"/>
        <v>0.24861364059569174</v>
      </c>
    </row>
    <row r="26" spans="1:3" x14ac:dyDescent="0.25">
      <c r="A26" s="36" t="s">
        <v>95</v>
      </c>
      <c r="B26" s="26">
        <v>1997</v>
      </c>
      <c r="C26" s="25">
        <f t="shared" si="0"/>
        <v>0.18139621493226027</v>
      </c>
    </row>
    <row r="27" spans="1:3" x14ac:dyDescent="0.25">
      <c r="A27" s="36" t="s">
        <v>97</v>
      </c>
      <c r="B27" s="26">
        <v>1729</v>
      </c>
      <c r="C27" s="25">
        <f t="shared" si="0"/>
        <v>0.15705260671901752</v>
      </c>
    </row>
    <row r="28" spans="1:3" x14ac:dyDescent="0.25">
      <c r="A28" s="36" t="s">
        <v>91</v>
      </c>
      <c r="B28" s="26">
        <v>1541</v>
      </c>
      <c r="C28" s="25">
        <f t="shared" si="0"/>
        <v>0.13997574722614575</v>
      </c>
    </row>
    <row r="29" spans="1:3" x14ac:dyDescent="0.25">
      <c r="A29" s="36" t="s">
        <v>59</v>
      </c>
      <c r="B29" s="26">
        <v>1534</v>
      </c>
      <c r="C29" s="25">
        <f t="shared" si="0"/>
        <v>0.1393399067131133</v>
      </c>
    </row>
    <row r="30" spans="1:3" x14ac:dyDescent="0.25">
      <c r="A30" s="36" t="s">
        <v>84</v>
      </c>
      <c r="B30" s="26">
        <v>1475</v>
      </c>
      <c r="C30" s="25">
        <f t="shared" si="0"/>
        <v>0.1339806795318397</v>
      </c>
    </row>
    <row r="31" spans="1:3" x14ac:dyDescent="0.25">
      <c r="A31" s="36" t="s">
        <v>75</v>
      </c>
      <c r="B31" s="26">
        <v>1204</v>
      </c>
      <c r="C31" s="25">
        <f t="shared" si="0"/>
        <v>0.10936456824158305</v>
      </c>
    </row>
    <row r="32" spans="1:3" x14ac:dyDescent="0.25">
      <c r="A32" s="36" t="s">
        <v>58</v>
      </c>
      <c r="B32" s="26">
        <v>1164</v>
      </c>
      <c r="C32" s="25">
        <f t="shared" si="0"/>
        <v>0.10573119388139758</v>
      </c>
    </row>
    <row r="33" spans="1:3" x14ac:dyDescent="0.25">
      <c r="A33" s="36" t="s">
        <v>92</v>
      </c>
      <c r="B33" s="26">
        <v>1156</v>
      </c>
      <c r="C33" s="25">
        <f t="shared" si="0"/>
        <v>0.10500451900936048</v>
      </c>
    </row>
    <row r="34" spans="1:3" x14ac:dyDescent="0.25">
      <c r="A34" s="36" t="s">
        <v>96</v>
      </c>
      <c r="B34" s="26">
        <v>1017</v>
      </c>
      <c r="C34" s="25">
        <f t="shared" si="0"/>
        <v>9.2378543107715927E-2</v>
      </c>
    </row>
    <row r="35" spans="1:3" x14ac:dyDescent="0.25">
      <c r="A35" s="36" t="s">
        <v>68</v>
      </c>
      <c r="B35" s="26">
        <v>977</v>
      </c>
      <c r="C35" s="25">
        <f t="shared" si="0"/>
        <v>8.874516874753044E-2</v>
      </c>
    </row>
    <row r="36" spans="1:3" x14ac:dyDescent="0.25">
      <c r="A36" s="36" t="s">
        <v>101</v>
      </c>
      <c r="B36" s="26">
        <v>940</v>
      </c>
      <c r="C36" s="25">
        <f t="shared" si="0"/>
        <v>8.5384297464358869E-2</v>
      </c>
    </row>
    <row r="37" spans="1:3" x14ac:dyDescent="0.25">
      <c r="A37" s="36" t="s">
        <v>55</v>
      </c>
      <c r="B37" s="26">
        <v>891</v>
      </c>
      <c r="C37" s="25">
        <f t="shared" si="0"/>
        <v>8.0933413873131646E-2</v>
      </c>
    </row>
    <row r="38" spans="1:3" x14ac:dyDescent="0.25">
      <c r="A38" s="36" t="s">
        <v>57</v>
      </c>
      <c r="B38" s="26">
        <v>855</v>
      </c>
      <c r="C38" s="25">
        <f t="shared" si="0"/>
        <v>7.7663376948964719E-2</v>
      </c>
    </row>
    <row r="39" spans="1:3" x14ac:dyDescent="0.25">
      <c r="A39" s="36" t="s">
        <v>123</v>
      </c>
      <c r="B39" s="26">
        <v>850</v>
      </c>
      <c r="C39" s="25">
        <f t="shared" ref="C39:C70" si="1">B39/$B$101*100</f>
        <v>7.7209205153941529E-2</v>
      </c>
    </row>
    <row r="40" spans="1:3" x14ac:dyDescent="0.25">
      <c r="A40" s="36" t="s">
        <v>104</v>
      </c>
      <c r="B40" s="26">
        <v>787</v>
      </c>
      <c r="C40" s="25">
        <f t="shared" si="1"/>
        <v>7.1486640536649396E-2</v>
      </c>
    </row>
    <row r="41" spans="1:3" x14ac:dyDescent="0.25">
      <c r="A41" s="36" t="s">
        <v>52</v>
      </c>
      <c r="B41" s="26">
        <v>762</v>
      </c>
      <c r="C41" s="25">
        <f t="shared" si="1"/>
        <v>6.9215781561533476E-2</v>
      </c>
    </row>
    <row r="42" spans="1:3" x14ac:dyDescent="0.25">
      <c r="A42" s="36" t="s">
        <v>110</v>
      </c>
      <c r="B42" s="26">
        <v>757</v>
      </c>
      <c r="C42" s="25">
        <f t="shared" si="1"/>
        <v>6.8761609766510287E-2</v>
      </c>
    </row>
    <row r="43" spans="1:3" x14ac:dyDescent="0.25">
      <c r="A43" s="36" t="s">
        <v>125</v>
      </c>
      <c r="B43" s="26">
        <v>691</v>
      </c>
      <c r="C43" s="25">
        <f t="shared" si="1"/>
        <v>6.2766542072204223E-2</v>
      </c>
    </row>
    <row r="44" spans="1:3" x14ac:dyDescent="0.25">
      <c r="A44" s="36" t="s">
        <v>50</v>
      </c>
      <c r="B44" s="26">
        <v>663</v>
      </c>
      <c r="C44" s="25">
        <f t="shared" si="1"/>
        <v>6.0223180020074395E-2</v>
      </c>
    </row>
    <row r="45" spans="1:3" x14ac:dyDescent="0.25">
      <c r="A45" s="36" t="s">
        <v>124</v>
      </c>
      <c r="B45" s="26">
        <v>632</v>
      </c>
      <c r="C45" s="25">
        <f t="shared" si="1"/>
        <v>5.740731489093065E-2</v>
      </c>
    </row>
    <row r="46" spans="1:3" x14ac:dyDescent="0.25">
      <c r="A46" s="36" t="s">
        <v>90</v>
      </c>
      <c r="B46" s="26">
        <v>627</v>
      </c>
      <c r="C46" s="25">
        <f t="shared" si="1"/>
        <v>5.695314309590746E-2</v>
      </c>
    </row>
    <row r="47" spans="1:3" x14ac:dyDescent="0.25">
      <c r="A47" s="36" t="s">
        <v>53</v>
      </c>
      <c r="B47" s="26">
        <v>612</v>
      </c>
      <c r="C47" s="25">
        <f t="shared" si="1"/>
        <v>5.5590627710837899E-2</v>
      </c>
    </row>
    <row r="48" spans="1:3" x14ac:dyDescent="0.25">
      <c r="A48" s="36" t="s">
        <v>76</v>
      </c>
      <c r="B48" s="26">
        <v>588</v>
      </c>
      <c r="C48" s="25">
        <f t="shared" si="1"/>
        <v>5.3410603094726616E-2</v>
      </c>
    </row>
    <row r="49" spans="1:3" x14ac:dyDescent="0.25">
      <c r="A49" s="36" t="s">
        <v>60</v>
      </c>
      <c r="B49" s="26">
        <v>542</v>
      </c>
      <c r="C49" s="25">
        <f t="shared" si="1"/>
        <v>4.9232222580513303E-2</v>
      </c>
    </row>
    <row r="50" spans="1:3" x14ac:dyDescent="0.25">
      <c r="A50" s="36" t="s">
        <v>56</v>
      </c>
      <c r="B50" s="26">
        <v>527</v>
      </c>
      <c r="C50" s="25">
        <f t="shared" si="1"/>
        <v>4.7869707195443749E-2</v>
      </c>
    </row>
    <row r="51" spans="1:3" x14ac:dyDescent="0.25">
      <c r="A51" s="36" t="s">
        <v>94</v>
      </c>
      <c r="B51" s="26">
        <v>439</v>
      </c>
      <c r="C51" s="25">
        <f t="shared" si="1"/>
        <v>3.9876283603035682E-2</v>
      </c>
    </row>
    <row r="52" spans="1:3" ht="25" x14ac:dyDescent="0.25">
      <c r="A52" s="36" t="s">
        <v>72</v>
      </c>
      <c r="B52" s="26">
        <v>415</v>
      </c>
      <c r="C52" s="25">
        <f t="shared" si="1"/>
        <v>3.7696258986924393E-2</v>
      </c>
    </row>
    <row r="53" spans="1:3" x14ac:dyDescent="0.25">
      <c r="A53" s="36" t="s">
        <v>114</v>
      </c>
      <c r="B53" s="26">
        <v>394</v>
      </c>
      <c r="C53" s="25">
        <f t="shared" si="1"/>
        <v>3.5788737447827013E-2</v>
      </c>
    </row>
    <row r="54" spans="1:3" x14ac:dyDescent="0.25">
      <c r="A54" s="36" t="s">
        <v>120</v>
      </c>
      <c r="B54" s="26">
        <v>347</v>
      </c>
      <c r="C54" s="25">
        <f t="shared" si="1"/>
        <v>3.151952257460907E-2</v>
      </c>
    </row>
    <row r="55" spans="1:3" x14ac:dyDescent="0.25">
      <c r="A55" s="36" t="s">
        <v>100</v>
      </c>
      <c r="B55" s="26">
        <v>312</v>
      </c>
      <c r="C55" s="25">
        <f t="shared" si="1"/>
        <v>2.8340320009446775E-2</v>
      </c>
    </row>
    <row r="56" spans="1:3" x14ac:dyDescent="0.25">
      <c r="A56" s="36" t="s">
        <v>117</v>
      </c>
      <c r="B56" s="26">
        <v>277</v>
      </c>
      <c r="C56" s="25">
        <f t="shared" si="1"/>
        <v>2.5161117444284477E-2</v>
      </c>
    </row>
    <row r="57" spans="1:3" x14ac:dyDescent="0.25">
      <c r="A57" s="36" t="s">
        <v>102</v>
      </c>
      <c r="B57" s="26">
        <v>266</v>
      </c>
      <c r="C57" s="25">
        <f t="shared" si="1"/>
        <v>2.4161939495233466E-2</v>
      </c>
    </row>
    <row r="58" spans="1:3" x14ac:dyDescent="0.25">
      <c r="A58" s="36" t="s">
        <v>116</v>
      </c>
      <c r="B58" s="26">
        <v>260</v>
      </c>
      <c r="C58" s="25">
        <f t="shared" si="1"/>
        <v>2.3616933341205643E-2</v>
      </c>
    </row>
    <row r="59" spans="1:3" x14ac:dyDescent="0.25">
      <c r="A59" s="36" t="s">
        <v>61</v>
      </c>
      <c r="B59" s="26">
        <v>259</v>
      </c>
      <c r="C59" s="25">
        <f t="shared" si="1"/>
        <v>2.3526098982201007E-2</v>
      </c>
    </row>
    <row r="60" spans="1:3" x14ac:dyDescent="0.25">
      <c r="A60" s="36" t="s">
        <v>122</v>
      </c>
      <c r="B60" s="26">
        <v>256</v>
      </c>
      <c r="C60" s="25">
        <f t="shared" si="1"/>
        <v>2.3253595905187094E-2</v>
      </c>
    </row>
    <row r="61" spans="1:3" x14ac:dyDescent="0.25">
      <c r="A61" s="36" t="s">
        <v>93</v>
      </c>
      <c r="B61" s="26">
        <v>231</v>
      </c>
      <c r="C61" s="25">
        <f t="shared" si="1"/>
        <v>2.0982736930071171E-2</v>
      </c>
    </row>
    <row r="62" spans="1:3" x14ac:dyDescent="0.25">
      <c r="A62" s="36" t="s">
        <v>119</v>
      </c>
      <c r="B62" s="26">
        <v>221</v>
      </c>
      <c r="C62" s="25">
        <f t="shared" si="1"/>
        <v>2.0074393340024799E-2</v>
      </c>
    </row>
    <row r="63" spans="1:3" x14ac:dyDescent="0.25">
      <c r="A63" s="36" t="s">
        <v>103</v>
      </c>
      <c r="B63" s="26">
        <v>213</v>
      </c>
      <c r="C63" s="25">
        <f t="shared" si="1"/>
        <v>1.9347718467987701E-2</v>
      </c>
    </row>
    <row r="64" spans="1:3" ht="25" x14ac:dyDescent="0.25">
      <c r="A64" s="36" t="s">
        <v>71</v>
      </c>
      <c r="B64" s="26">
        <v>202</v>
      </c>
      <c r="C64" s="25">
        <f t="shared" si="1"/>
        <v>1.8348540518936692E-2</v>
      </c>
    </row>
    <row r="65" spans="1:3" x14ac:dyDescent="0.25">
      <c r="A65" s="36" t="s">
        <v>89</v>
      </c>
      <c r="B65" s="26">
        <v>186</v>
      </c>
      <c r="C65" s="25">
        <f t="shared" si="1"/>
        <v>1.6895190774862498E-2</v>
      </c>
    </row>
    <row r="66" spans="1:3" ht="25" x14ac:dyDescent="0.25">
      <c r="A66" s="36" t="s">
        <v>82</v>
      </c>
      <c r="B66" s="26">
        <v>169</v>
      </c>
      <c r="C66" s="25">
        <f t="shared" si="1"/>
        <v>1.5351006671783671E-2</v>
      </c>
    </row>
    <row r="67" spans="1:3" x14ac:dyDescent="0.25">
      <c r="A67" s="36" t="s">
        <v>115</v>
      </c>
      <c r="B67" s="26">
        <v>163</v>
      </c>
      <c r="C67" s="25">
        <f t="shared" si="1"/>
        <v>1.4806000517755845E-2</v>
      </c>
    </row>
    <row r="68" spans="1:3" x14ac:dyDescent="0.25">
      <c r="A68" s="36" t="s">
        <v>36</v>
      </c>
      <c r="B68" s="26">
        <v>146</v>
      </c>
      <c r="C68" s="25">
        <f t="shared" si="1"/>
        <v>1.3261816414677016E-2</v>
      </c>
    </row>
    <row r="69" spans="1:3" x14ac:dyDescent="0.25">
      <c r="A69" s="36" t="s">
        <v>99</v>
      </c>
      <c r="B69" s="26">
        <v>135</v>
      </c>
      <c r="C69" s="25">
        <f t="shared" si="1"/>
        <v>1.2262638465626008E-2</v>
      </c>
    </row>
    <row r="70" spans="1:3" x14ac:dyDescent="0.25">
      <c r="A70" s="36" t="s">
        <v>105</v>
      </c>
      <c r="B70" s="26">
        <v>94</v>
      </c>
      <c r="C70" s="25">
        <f t="shared" si="1"/>
        <v>8.5384297464358872E-3</v>
      </c>
    </row>
    <row r="71" spans="1:3" x14ac:dyDescent="0.25">
      <c r="A71" s="36" t="s">
        <v>67</v>
      </c>
      <c r="B71" s="26">
        <v>90</v>
      </c>
      <c r="C71" s="25">
        <f t="shared" ref="C71:C100" si="2">B71/$B$101*100</f>
        <v>8.1750923104173395E-3</v>
      </c>
    </row>
    <row r="72" spans="1:3" x14ac:dyDescent="0.25">
      <c r="A72" s="36" t="s">
        <v>126</v>
      </c>
      <c r="B72" s="26">
        <v>79</v>
      </c>
      <c r="C72" s="25">
        <f t="shared" si="2"/>
        <v>7.1759143613663312E-3</v>
      </c>
    </row>
    <row r="73" spans="1:3" x14ac:dyDescent="0.25">
      <c r="A73" s="36" t="s">
        <v>127</v>
      </c>
      <c r="B73" s="26">
        <v>79</v>
      </c>
      <c r="C73" s="25">
        <f t="shared" si="2"/>
        <v>7.1759143613663312E-3</v>
      </c>
    </row>
    <row r="74" spans="1:3" x14ac:dyDescent="0.25">
      <c r="A74" s="36" t="s">
        <v>69</v>
      </c>
      <c r="B74" s="26">
        <v>78</v>
      </c>
      <c r="C74" s="25">
        <f t="shared" si="2"/>
        <v>7.0850800023616939E-3</v>
      </c>
    </row>
    <row r="75" spans="1:3" x14ac:dyDescent="0.25">
      <c r="A75" s="36" t="s">
        <v>44</v>
      </c>
      <c r="B75" s="26">
        <v>77</v>
      </c>
      <c r="C75" s="25">
        <f t="shared" si="2"/>
        <v>6.9942456433570565E-3</v>
      </c>
    </row>
    <row r="76" spans="1:3" x14ac:dyDescent="0.25">
      <c r="A76" s="36" t="s">
        <v>62</v>
      </c>
      <c r="B76" s="26">
        <v>67</v>
      </c>
      <c r="C76" s="25">
        <f t="shared" si="2"/>
        <v>6.0859020533106855E-3</v>
      </c>
    </row>
    <row r="77" spans="1:3" x14ac:dyDescent="0.25">
      <c r="A77" s="36" t="s">
        <v>121</v>
      </c>
      <c r="B77" s="26">
        <v>58</v>
      </c>
      <c r="C77" s="25">
        <f t="shared" si="2"/>
        <v>5.2683928222689519E-3</v>
      </c>
    </row>
    <row r="78" spans="1:3" x14ac:dyDescent="0.25">
      <c r="A78" s="36" t="s">
        <v>64</v>
      </c>
      <c r="B78" s="26">
        <v>49</v>
      </c>
      <c r="C78" s="25">
        <f t="shared" si="2"/>
        <v>4.4508835912272175E-3</v>
      </c>
    </row>
    <row r="79" spans="1:3" x14ac:dyDescent="0.25">
      <c r="A79" s="36" t="s">
        <v>63</v>
      </c>
      <c r="B79" s="26">
        <v>41</v>
      </c>
      <c r="C79" s="25">
        <f t="shared" si="2"/>
        <v>3.7242087191901208E-3</v>
      </c>
    </row>
    <row r="80" spans="1:3" x14ac:dyDescent="0.25">
      <c r="A80" s="36" t="s">
        <v>65</v>
      </c>
      <c r="B80" s="26">
        <v>33</v>
      </c>
      <c r="C80" s="25">
        <f t="shared" si="2"/>
        <v>2.9975338471530241E-3</v>
      </c>
    </row>
    <row r="81" spans="1:3" x14ac:dyDescent="0.25">
      <c r="A81" s="36" t="s">
        <v>118</v>
      </c>
      <c r="B81" s="26">
        <v>31</v>
      </c>
      <c r="C81" s="25">
        <f t="shared" si="2"/>
        <v>2.8158651291437498E-3</v>
      </c>
    </row>
    <row r="82" spans="1:3" x14ac:dyDescent="0.25">
      <c r="A82" s="36" t="s">
        <v>78</v>
      </c>
      <c r="B82" s="26">
        <v>24</v>
      </c>
      <c r="C82" s="25">
        <f t="shared" si="2"/>
        <v>2.18002461611129E-3</v>
      </c>
    </row>
    <row r="83" spans="1:3" x14ac:dyDescent="0.25">
      <c r="A83" s="36" t="s">
        <v>109</v>
      </c>
      <c r="B83" s="26">
        <v>20</v>
      </c>
      <c r="C83" s="25">
        <f t="shared" si="2"/>
        <v>1.8166871800927421E-3</v>
      </c>
    </row>
    <row r="84" spans="1:3" x14ac:dyDescent="0.25">
      <c r="A84" s="36" t="s">
        <v>113</v>
      </c>
      <c r="B84" s="26">
        <v>18</v>
      </c>
      <c r="C84" s="25">
        <f t="shared" si="2"/>
        <v>1.6350184620834676E-3</v>
      </c>
    </row>
    <row r="85" spans="1:3" x14ac:dyDescent="0.25">
      <c r="A85" s="36" t="s">
        <v>37</v>
      </c>
      <c r="B85" s="26">
        <v>15</v>
      </c>
      <c r="C85" s="25">
        <f t="shared" si="2"/>
        <v>1.3625153850695564E-3</v>
      </c>
    </row>
    <row r="86" spans="1:3" x14ac:dyDescent="0.25">
      <c r="A86" s="36" t="s">
        <v>66</v>
      </c>
      <c r="B86" s="26">
        <v>12</v>
      </c>
      <c r="C86" s="25">
        <f t="shared" si="2"/>
        <v>1.090012308055645E-3</v>
      </c>
    </row>
    <row r="87" spans="1:3" x14ac:dyDescent="0.25">
      <c r="A87" s="36" t="s">
        <v>108</v>
      </c>
      <c r="B87" s="26">
        <v>9</v>
      </c>
      <c r="C87" s="25">
        <f t="shared" si="2"/>
        <v>8.1750923104173382E-4</v>
      </c>
    </row>
    <row r="88" spans="1:3" ht="25" x14ac:dyDescent="0.25">
      <c r="A88" s="36" t="s">
        <v>70</v>
      </c>
      <c r="B88" s="26">
        <v>6</v>
      </c>
      <c r="C88" s="25">
        <f t="shared" si="2"/>
        <v>5.4500615402782251E-4</v>
      </c>
    </row>
    <row r="89" spans="1:3" x14ac:dyDescent="0.25">
      <c r="A89" s="36" t="s">
        <v>73</v>
      </c>
      <c r="B89" s="26">
        <v>6</v>
      </c>
      <c r="C89" s="25">
        <f t="shared" si="2"/>
        <v>5.4500615402782251E-4</v>
      </c>
    </row>
    <row r="90" spans="1:3" x14ac:dyDescent="0.25">
      <c r="A90" s="36" t="s">
        <v>106</v>
      </c>
      <c r="B90" s="26">
        <v>5</v>
      </c>
      <c r="C90" s="25">
        <f t="shared" si="2"/>
        <v>4.5417179502318554E-4</v>
      </c>
    </row>
    <row r="91" spans="1:3" x14ac:dyDescent="0.25">
      <c r="A91" s="36" t="s">
        <v>45</v>
      </c>
      <c r="B91" s="26">
        <v>3</v>
      </c>
      <c r="C91" s="25">
        <f t="shared" si="2"/>
        <v>2.7250307701391126E-4</v>
      </c>
    </row>
    <row r="92" spans="1:3" x14ac:dyDescent="0.25">
      <c r="A92" s="36" t="s">
        <v>42</v>
      </c>
      <c r="B92" s="26">
        <v>3</v>
      </c>
      <c r="C92" s="25">
        <f t="shared" si="2"/>
        <v>2.7250307701391126E-4</v>
      </c>
    </row>
    <row r="93" spans="1:3" x14ac:dyDescent="0.25">
      <c r="A93" s="36" t="s">
        <v>38</v>
      </c>
      <c r="B93" s="26">
        <v>2</v>
      </c>
      <c r="C93" s="25">
        <f t="shared" si="2"/>
        <v>1.8166871800927417E-4</v>
      </c>
    </row>
    <row r="94" spans="1:3" x14ac:dyDescent="0.25">
      <c r="A94" s="36" t="s">
        <v>74</v>
      </c>
      <c r="B94" s="26">
        <v>1</v>
      </c>
      <c r="C94" s="25">
        <f t="shared" si="2"/>
        <v>9.0834359004637085E-5</v>
      </c>
    </row>
    <row r="95" spans="1:3" x14ac:dyDescent="0.25">
      <c r="A95" s="36" t="s">
        <v>41</v>
      </c>
      <c r="B95" s="26">
        <v>1</v>
      </c>
      <c r="C95" s="25">
        <f t="shared" si="2"/>
        <v>9.0834359004637085E-5</v>
      </c>
    </row>
    <row r="96" spans="1:3" x14ac:dyDescent="0.25">
      <c r="A96" s="36" t="s">
        <v>40</v>
      </c>
      <c r="B96" s="26">
        <v>1</v>
      </c>
      <c r="C96" s="25">
        <f t="shared" si="2"/>
        <v>9.0834359004637085E-5</v>
      </c>
    </row>
    <row r="97" spans="1:5" x14ac:dyDescent="0.25">
      <c r="A97" s="36" t="s">
        <v>107</v>
      </c>
      <c r="B97" s="26">
        <v>0</v>
      </c>
      <c r="C97" s="25">
        <f t="shared" si="2"/>
        <v>0</v>
      </c>
    </row>
    <row r="98" spans="1:5" x14ac:dyDescent="0.25">
      <c r="A98" s="36" t="s">
        <v>39</v>
      </c>
      <c r="B98" s="26">
        <v>0</v>
      </c>
      <c r="C98" s="25">
        <f t="shared" si="2"/>
        <v>0</v>
      </c>
    </row>
    <row r="99" spans="1:5" x14ac:dyDescent="0.25">
      <c r="A99" s="36" t="s">
        <v>43</v>
      </c>
      <c r="B99" s="26">
        <v>0</v>
      </c>
      <c r="C99" s="25">
        <f t="shared" si="2"/>
        <v>0</v>
      </c>
    </row>
    <row r="100" spans="1:5" x14ac:dyDescent="0.25">
      <c r="A100" s="37" t="s">
        <v>128</v>
      </c>
      <c r="B100" s="24">
        <v>288</v>
      </c>
      <c r="C100" s="23">
        <f t="shared" si="2"/>
        <v>2.6160295393335482E-2</v>
      </c>
    </row>
    <row r="101" spans="1:5" ht="13" thickBot="1" x14ac:dyDescent="0.3">
      <c r="A101" s="38" t="s">
        <v>129</v>
      </c>
      <c r="B101" s="22">
        <f>SUM(B7:B100)</f>
        <v>1100905</v>
      </c>
      <c r="C101" s="21">
        <f>SUM(C7:C100)</f>
        <v>100.00000000000003</v>
      </c>
      <c r="E101" s="20"/>
    </row>
    <row r="102" spans="1:5" ht="13" thickTop="1" x14ac:dyDescent="0.25"/>
  </sheetData>
  <sheetProtection sheet="1" objects="1" scenarios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&amp;L&amp;7Source: ONS, Crown Copyright 2022&amp;R&amp;7Transport and Connectivity, Place, Prosperity &amp; Sustainability Directorate, www.birmingham.gov.uk, brenda.henry@birmingham.gov.uk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Introduction</vt:lpstr>
      <vt:lpstr>detailed main language</vt:lpstr>
      <vt:lpstr>'detailed main language'!Print_Area</vt:lpstr>
      <vt:lpstr>Introduction!Print_Area</vt:lpstr>
      <vt:lpstr>'detailed main language'!Print_Titles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People in household main language (detailed)</dc:title>
  <dc:creator>PLAABAHY</dc:creator>
  <cp:lastModifiedBy>James Cowling</cp:lastModifiedBy>
  <cp:lastPrinted>2023-01-25T12:50:43Z</cp:lastPrinted>
  <dcterms:created xsi:type="dcterms:W3CDTF">2003-09-23T15:24:12Z</dcterms:created>
  <dcterms:modified xsi:type="dcterms:W3CDTF">2023-02-08T12:35:56Z</dcterms:modified>
</cp:coreProperties>
</file>