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1"/>
  </bookViews>
  <sheets>
    <sheet name="Introduction" sheetId="1" r:id="rId1"/>
    <sheet name="number" sheetId="2" r:id="rId2"/>
    <sheet name="percent" sheetId="3" r:id="rId3"/>
  </sheets>
  <definedNames>
    <definedName name="_xlnm.Print_Area" localSheetId="0">'Introduction'!$A$1:$K$59</definedName>
  </definedNames>
  <calcPr fullCalcOnLoad="1"/>
</workbook>
</file>

<file path=xl/sharedStrings.xml><?xml version="1.0" encoding="utf-8"?>
<sst xmlns="http://schemas.openxmlformats.org/spreadsheetml/2006/main" count="226" uniqueCount="127">
  <si>
    <t/>
  </si>
  <si>
    <t>All households</t>
  </si>
  <si>
    <t>England &amp; Wales</t>
  </si>
  <si>
    <t>England</t>
  </si>
  <si>
    <t>West Midlands Region</t>
  </si>
  <si>
    <t>West Midlands County</t>
  </si>
  <si>
    <t>Birmingham</t>
  </si>
  <si>
    <t>Edgbaston</t>
  </si>
  <si>
    <t>Erdington</t>
  </si>
  <si>
    <t>Hall Green</t>
  </si>
  <si>
    <t>Hodge Hill</t>
  </si>
  <si>
    <t>Ladywood</t>
  </si>
  <si>
    <t>Northfield</t>
  </si>
  <si>
    <t>Perry Barr</t>
  </si>
  <si>
    <t>Selly Oak</t>
  </si>
  <si>
    <t>Sutton Coldfield</t>
  </si>
  <si>
    <t>Yardley</t>
  </si>
  <si>
    <t>Aston</t>
  </si>
  <si>
    <t>Bartley Green</t>
  </si>
  <si>
    <t>Billesley</t>
  </si>
  <si>
    <t>Harborne</t>
  </si>
  <si>
    <t>Kingstanding</t>
  </si>
  <si>
    <t>Nechells</t>
  </si>
  <si>
    <t>Oscott</t>
  </si>
  <si>
    <t>Quinton</t>
  </si>
  <si>
    <t>Shard End</t>
  </si>
  <si>
    <t>Sheldon</t>
  </si>
  <si>
    <t>Stockland Green</t>
  </si>
  <si>
    <t>Sutton Four Oaks</t>
  </si>
  <si>
    <t>Sutton Vesey</t>
  </si>
  <si>
    <t>Acocks Green</t>
  </si>
  <si>
    <t>Handsworth Wood</t>
  </si>
  <si>
    <t>South Yardley</t>
  </si>
  <si>
    <t>Sutton Trinity</t>
  </si>
  <si>
    <t>Bordesley Green</t>
  </si>
  <si>
    <t xml:space="preserve">Although the population base for enumeration included non-UK short-term residents, these are not included in the main outputs from the </t>
  </si>
  <si>
    <t xml:space="preserve">stay in the UK for a period of 12 months or more, or had a permanent UK address and was outside the UK and intended to be outside </t>
  </si>
  <si>
    <t>the UK for less than 12 months.</t>
  </si>
  <si>
    <t>Terms and Conditions</t>
  </si>
  <si>
    <t>1. All material on the Office for National Statistics (ONS) website is subject to Crown Copyright protection unless otherwise indicated.</t>
  </si>
  <si>
    <t xml:space="preserve">2. These statistics may be used, excluding logos, under the terms of the Open Government Licence. </t>
  </si>
  <si>
    <t>0121 303 4208</t>
  </si>
  <si>
    <t xml:space="preserve">No people aged 16 and over in household but at least one person aged 3 to 15 has English as a main language </t>
  </si>
  <si>
    <t>No people aged 16 and over in household have English as a main language</t>
  </si>
  <si>
    <t>All people 16 and over have English as main language</t>
  </si>
  <si>
    <t>At least one but not all people 16 and over have English as main language</t>
  </si>
  <si>
    <t>brenda.henry@birmingham.gov.uk</t>
  </si>
  <si>
    <t>Allens Cross</t>
  </si>
  <si>
    <t>Alum Rock</t>
  </si>
  <si>
    <t>Balsall Heath West</t>
  </si>
  <si>
    <t>Birchfield</t>
  </si>
  <si>
    <t>Bordesley &amp; Highgate</t>
  </si>
  <si>
    <t>Bournbrook &amp; Selly Park</t>
  </si>
  <si>
    <t>Bournville &amp; Cotteridge</t>
  </si>
  <si>
    <t>Brandwood &amp; King's Heath</t>
  </si>
  <si>
    <t>Bromford &amp; Hodge Hill</t>
  </si>
  <si>
    <t>Castle Vale</t>
  </si>
  <si>
    <t>Druids Heath &amp; Monyhull</t>
  </si>
  <si>
    <t>Frankley Great Park</t>
  </si>
  <si>
    <t>Garretts Green</t>
  </si>
  <si>
    <t>Glebe Farm &amp; Tile Cross</t>
  </si>
  <si>
    <t>Gravelly Hill</t>
  </si>
  <si>
    <t>Hall Green North</t>
  </si>
  <si>
    <t>Hall Green South</t>
  </si>
  <si>
    <t>Handsworth</t>
  </si>
  <si>
    <t>Heartlands</t>
  </si>
  <si>
    <t>Highter's Heath</t>
  </si>
  <si>
    <t>Holyhead</t>
  </si>
  <si>
    <t>King's Norton North</t>
  </si>
  <si>
    <t>King's Norton South</t>
  </si>
  <si>
    <t>Longbridge &amp; West Heath</t>
  </si>
  <si>
    <t>Lozells</t>
  </si>
  <si>
    <t>Moseley</t>
  </si>
  <si>
    <t>Newtown</t>
  </si>
  <si>
    <t>North Edgbaston</t>
  </si>
  <si>
    <t>Perry Common</t>
  </si>
  <si>
    <t>Pype Hayes</t>
  </si>
  <si>
    <t>Rubery &amp; Rednal</t>
  </si>
  <si>
    <t>Small Heath</t>
  </si>
  <si>
    <t>Soho &amp; Jewellery Quarter</t>
  </si>
  <si>
    <t>Sparkbrook &amp; Balsall Heath East</t>
  </si>
  <si>
    <t>Sparkhill</t>
  </si>
  <si>
    <t>Stirchley</t>
  </si>
  <si>
    <t>Sutton Mere Green</t>
  </si>
  <si>
    <t>Sutton Reddicap</t>
  </si>
  <si>
    <t>Sutton Roughley</t>
  </si>
  <si>
    <t>Sutton Walmley &amp; Minworth</t>
  </si>
  <si>
    <t>Sutton Wylde Green</t>
  </si>
  <si>
    <t>Tyseley &amp; Hay Mills</t>
  </si>
  <si>
    <t>Ward End</t>
  </si>
  <si>
    <t>Weoley &amp; Selly Oak</t>
  </si>
  <si>
    <t>Yardley East</t>
  </si>
  <si>
    <t>Yardley West &amp; Stechford</t>
  </si>
  <si>
    <t>2021 Census: Key Statistics for Birmingham and it's constituent areas</t>
  </si>
  <si>
    <t xml:space="preserve">2021 Census, but are analysed separately. All outputs, unless specified, are produced using only usual residents of the UK. </t>
  </si>
  <si>
    <t xml:space="preserve">For 2021 Census purposes, a usual resident of the UK is anyone who, on census day, was in the UK and had stayed or intended to </t>
  </si>
  <si>
    <t>Source: Office for National Statistics   © Crown Copyright 2022</t>
  </si>
  <si>
    <t>Transport and Connectivity, Place, Prosperity &amp; Sustainability</t>
  </si>
  <si>
    <t>November 2022</t>
  </si>
  <si>
    <t>Geography</t>
  </si>
  <si>
    <t xml:space="preserve">range of supporting information are available on the ONS website. </t>
  </si>
  <si>
    <t>Link to ONS Census web page</t>
  </si>
  <si>
    <t>Link to Open Government Licence for Public Sector Information</t>
  </si>
  <si>
    <t>Link to Birmingham City Council Census web page</t>
  </si>
  <si>
    <t>Link to ONS 2021 Census geography products web page</t>
  </si>
  <si>
    <t>Definition</t>
  </si>
  <si>
    <t>Notes</t>
  </si>
  <si>
    <t xml:space="preserve">The main population base for outputs from the 2021 Census is the usual resident population as at census day (21 March 2021). </t>
  </si>
  <si>
    <t>Totals may differ between tables for the same variables due to disclosure control measures. The lower geographies are most affected.</t>
  </si>
  <si>
    <t xml:space="preserve">Further information about the census estimates, including details about the methodology used, information about data quality and a </t>
  </si>
  <si>
    <t>Household Language</t>
  </si>
  <si>
    <t>invalid and the person’s age is imputed. Infants less than one year old are classified as 0 years of age.</t>
  </si>
  <si>
    <t>population centroid falls.</t>
  </si>
  <si>
    <t>published in July 2022.</t>
  </si>
  <si>
    <t>This table is part of the the first release of 2021 census data that add detail to the population estimates from the 2021 Census that were</t>
  </si>
  <si>
    <r>
      <rPr>
        <b/>
        <sz val="10"/>
        <rFont val="Arial"/>
        <family val="2"/>
      </rPr>
      <t>Age</t>
    </r>
    <r>
      <rPr>
        <sz val="10"/>
        <rFont val="Arial"/>
        <family val="2"/>
      </rPr>
      <t xml:space="preserve"> is derived from the date of birth question and is a person's age at their last birthday. Dates of
birth that imply an age over 115 are treated as </t>
    </r>
  </si>
  <si>
    <t>facilities and share a living room or sitting room or dining area</t>
  </si>
  <si>
    <r>
      <t xml:space="preserve">A </t>
    </r>
    <r>
      <rPr>
        <b/>
        <sz val="10"/>
        <color indexed="8"/>
        <rFont val="Arial"/>
        <family val="2"/>
      </rPr>
      <t>household</t>
    </r>
    <r>
      <rPr>
        <sz val="10"/>
        <color indexed="8"/>
        <rFont val="Arial"/>
        <family val="2"/>
      </rPr>
      <t xml:space="preserve"> is defined as one person living alone, or a group of people (not necessarily related) living at the same address who share cooking</t>
    </r>
  </si>
  <si>
    <t>are used in a small number of census results.</t>
  </si>
  <si>
    <t xml:space="preserve"> (English, or Welsh in Wales) as a main language. Household language uses the alternate definition of an adult and child that </t>
  </si>
  <si>
    <r>
      <rPr>
        <b/>
        <sz val="10"/>
        <rFont val="Arial"/>
        <family val="2"/>
      </rPr>
      <t>Household language</t>
    </r>
    <r>
      <rPr>
        <sz val="10"/>
        <rFont val="Arial"/>
        <family val="2"/>
      </rPr>
      <t xml:space="preserve"> classifies households by the combination of adults and children within a household that have English </t>
    </r>
  </si>
  <si>
    <r>
      <t xml:space="preserve">A </t>
    </r>
    <r>
      <rPr>
        <b/>
        <sz val="10"/>
        <rFont val="Arial"/>
        <family val="2"/>
      </rPr>
      <t>main language</t>
    </r>
    <r>
      <rPr>
        <sz val="10"/>
        <rFont val="Arial"/>
        <family val="2"/>
      </rPr>
      <t xml:space="preserve"> is a person's first or preferred language.</t>
    </r>
  </si>
  <si>
    <t>All people age 3 and over in households (number)</t>
  </si>
  <si>
    <t>Constituencies (BCC)</t>
  </si>
  <si>
    <t>Wards (ONS)</t>
  </si>
  <si>
    <t>TS025</t>
  </si>
  <si>
    <t xml:space="preserve">Ward results are ONS and Parliamentary constituencies results are calculated by BCC using GIS to allocate whole output areas to the WPC in which the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</si>
</sst>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_)"/>
    <numFmt numFmtId="169" formatCode="0.000000000"/>
    <numFmt numFmtId="170" formatCode="0.00_)"/>
    <numFmt numFmtId="171" formatCode="0.0"/>
    <numFmt numFmtId="172" formatCode="dd/mm/yy"/>
    <numFmt numFmtId="173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dotted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>
        <color indexed="63"/>
      </top>
      <bottom style="dotted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dotted">
        <color theme="1" tint="0.49998000264167786"/>
      </top>
      <bottom>
        <color indexed="63"/>
      </bottom>
    </border>
    <border>
      <left style="thin">
        <color theme="1" tint="0.49998000264167786"/>
      </left>
      <right style="medium">
        <color theme="1" tint="0.49998000264167786"/>
      </right>
      <top style="dotted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>
        <color indexed="63"/>
      </top>
      <bottom style="dotted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dotted">
        <color theme="1" tint="0.49998000264167786"/>
      </top>
      <bottom>
        <color indexed="63"/>
      </bottom>
    </border>
    <border>
      <left style="medium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dotted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/>
      <top>
        <color indexed="63"/>
      </top>
      <bottom style="dotted">
        <color theme="1" tint="0.49998000264167786"/>
      </bottom>
    </border>
    <border>
      <left style="thin">
        <color theme="1" tint="0.49998000264167786"/>
      </left>
      <right style="thin"/>
      <top style="dotted">
        <color theme="1" tint="0.49998000264167786"/>
      </top>
      <bottom style="dotted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 tint="0.49998000264167786"/>
      </left>
      <right style="thin"/>
      <top style="dotted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8" fillId="3" borderId="0" applyNumberFormat="0" applyBorder="0" applyAlignment="0" applyProtection="0"/>
    <xf numFmtId="0" fontId="9" fillId="4" borderId="0" applyNumberFormat="0" applyBorder="0" applyAlignment="0" applyProtection="0"/>
    <xf numFmtId="0" fontId="38" fillId="5" borderId="0" applyNumberFormat="0" applyBorder="0" applyAlignment="0" applyProtection="0"/>
    <xf numFmtId="0" fontId="9" fillId="6" borderId="0" applyNumberFormat="0" applyBorder="0" applyAlignment="0" applyProtection="0"/>
    <xf numFmtId="0" fontId="38" fillId="7" borderId="0" applyNumberFormat="0" applyBorder="0" applyAlignment="0" applyProtection="0"/>
    <xf numFmtId="0" fontId="9" fillId="8" borderId="0" applyNumberFormat="0" applyBorder="0" applyAlignment="0" applyProtection="0"/>
    <xf numFmtId="0" fontId="38" fillId="9" borderId="0" applyNumberFormat="0" applyBorder="0" applyAlignment="0" applyProtection="0"/>
    <xf numFmtId="0" fontId="9" fillId="10" borderId="0" applyNumberFormat="0" applyBorder="0" applyAlignment="0" applyProtection="0"/>
    <xf numFmtId="0" fontId="38" fillId="11" borderId="0" applyNumberFormat="0" applyBorder="0" applyAlignment="0" applyProtection="0"/>
    <xf numFmtId="0" fontId="9" fillId="12" borderId="0" applyNumberFormat="0" applyBorder="0" applyAlignment="0" applyProtection="0"/>
    <xf numFmtId="0" fontId="38" fillId="13" borderId="0" applyNumberFormat="0" applyBorder="0" applyAlignment="0" applyProtection="0"/>
    <xf numFmtId="0" fontId="9" fillId="14" borderId="0" applyNumberFormat="0" applyBorder="0" applyAlignment="0" applyProtection="0"/>
    <xf numFmtId="0" fontId="38" fillId="15" borderId="0" applyNumberFormat="0" applyBorder="0" applyAlignment="0" applyProtection="0"/>
    <xf numFmtId="0" fontId="9" fillId="16" borderId="0" applyNumberFormat="0" applyBorder="0" applyAlignment="0" applyProtection="0"/>
    <xf numFmtId="0" fontId="38" fillId="17" borderId="0" applyNumberFormat="0" applyBorder="0" applyAlignment="0" applyProtection="0"/>
    <xf numFmtId="0" fontId="9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8" borderId="0" applyNumberFormat="0" applyBorder="0" applyAlignment="0" applyProtection="0"/>
    <xf numFmtId="0" fontId="38" fillId="20" borderId="0" applyNumberFormat="0" applyBorder="0" applyAlignment="0" applyProtection="0"/>
    <xf numFmtId="0" fontId="9" fillId="14" borderId="0" applyNumberFormat="0" applyBorder="0" applyAlignment="0" applyProtection="0"/>
    <xf numFmtId="0" fontId="38" fillId="21" borderId="0" applyNumberFormat="0" applyBorder="0" applyAlignment="0" applyProtection="0"/>
    <xf numFmtId="0" fontId="9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10" fillId="16" borderId="0" applyNumberFormat="0" applyBorder="0" applyAlignment="0" applyProtection="0"/>
    <xf numFmtId="0" fontId="39" fillId="26" borderId="0" applyNumberFormat="0" applyBorder="0" applyAlignment="0" applyProtection="0"/>
    <xf numFmtId="0" fontId="10" fillId="18" borderId="0" applyNumberFormat="0" applyBorder="0" applyAlignment="0" applyProtection="0"/>
    <xf numFmtId="0" fontId="39" fillId="27" borderId="0" applyNumberFormat="0" applyBorder="0" applyAlignment="0" applyProtection="0"/>
    <xf numFmtId="0" fontId="10" fillId="28" borderId="0" applyNumberFormat="0" applyBorder="0" applyAlignment="0" applyProtection="0"/>
    <xf numFmtId="0" fontId="39" fillId="29" borderId="0" applyNumberFormat="0" applyBorder="0" applyAlignment="0" applyProtection="0"/>
    <xf numFmtId="0" fontId="10" fillId="30" borderId="0" applyNumberFormat="0" applyBorder="0" applyAlignment="0" applyProtection="0"/>
    <xf numFmtId="0" fontId="39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33" borderId="0" applyNumberFormat="0" applyBorder="0" applyAlignment="0" applyProtection="0"/>
    <xf numFmtId="0" fontId="10" fillId="34" borderId="0" applyNumberFormat="0" applyBorder="0" applyAlignment="0" applyProtection="0"/>
    <xf numFmtId="0" fontId="39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0" fontId="10" fillId="38" borderId="0" applyNumberFormat="0" applyBorder="0" applyAlignment="0" applyProtection="0"/>
    <xf numFmtId="0" fontId="39" fillId="39" borderId="0" applyNumberFormat="0" applyBorder="0" applyAlignment="0" applyProtection="0"/>
    <xf numFmtId="0" fontId="10" fillId="28" borderId="0" applyNumberFormat="0" applyBorder="0" applyAlignment="0" applyProtection="0"/>
    <xf numFmtId="0" fontId="39" fillId="40" borderId="0" applyNumberFormat="0" applyBorder="0" applyAlignment="0" applyProtection="0"/>
    <xf numFmtId="0" fontId="10" fillId="30" borderId="0" applyNumberFormat="0" applyBorder="0" applyAlignment="0" applyProtection="0"/>
    <xf numFmtId="0" fontId="39" fillId="41" borderId="0" applyNumberFormat="0" applyBorder="0" applyAlignment="0" applyProtection="0"/>
    <xf numFmtId="0" fontId="10" fillId="42" borderId="0" applyNumberFormat="0" applyBorder="0" applyAlignment="0" applyProtection="0"/>
    <xf numFmtId="0" fontId="39" fillId="43" borderId="0" applyNumberFormat="0" applyBorder="0" applyAlignment="0" applyProtection="0"/>
    <xf numFmtId="0" fontId="11" fillId="4" borderId="0" applyNumberFormat="0" applyBorder="0" applyAlignment="0" applyProtection="0"/>
    <xf numFmtId="0" fontId="40" fillId="44" borderId="0" applyNumberFormat="0" applyBorder="0" applyAlignment="0" applyProtection="0"/>
    <xf numFmtId="0" fontId="12" fillId="45" borderId="1" applyNumberFormat="0" applyAlignment="0" applyProtection="0"/>
    <xf numFmtId="0" fontId="41" fillId="46" borderId="2" applyNumberFormat="0" applyAlignment="0" applyProtection="0"/>
    <xf numFmtId="0" fontId="13" fillId="47" borderId="3" applyNumberFormat="0" applyAlignment="0" applyProtection="0"/>
    <xf numFmtId="0" fontId="4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44" fillId="49" borderId="0" applyNumberFormat="0" applyBorder="0" applyAlignment="0" applyProtection="0"/>
    <xf numFmtId="0" fontId="16" fillId="0" borderId="5" applyNumberFormat="0" applyFill="0" applyAlignment="0" applyProtection="0"/>
    <xf numFmtId="0" fontId="45" fillId="0" borderId="6" applyNumberFormat="0" applyFill="0" applyAlignment="0" applyProtection="0"/>
    <xf numFmtId="0" fontId="17" fillId="0" borderId="7" applyNumberFormat="0" applyFill="0" applyAlignment="0" applyProtection="0"/>
    <xf numFmtId="0" fontId="46" fillId="0" borderId="8" applyNumberFormat="0" applyFill="0" applyAlignment="0" applyProtection="0"/>
    <xf numFmtId="0" fontId="18" fillId="0" borderId="9" applyNumberFormat="0" applyFill="0" applyAlignment="0" applyProtection="0"/>
    <xf numFmtId="0" fontId="4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2" borderId="1" applyNumberFormat="0" applyAlignment="0" applyProtection="0"/>
    <xf numFmtId="0" fontId="48" fillId="50" borderId="2" applyNumberFormat="0" applyAlignment="0" applyProtection="0"/>
    <xf numFmtId="0" fontId="20" fillId="0" borderId="11" applyNumberFormat="0" applyFill="0" applyAlignment="0" applyProtection="0"/>
    <xf numFmtId="0" fontId="49" fillId="0" borderId="12" applyNumberFormat="0" applyFill="0" applyAlignment="0" applyProtection="0"/>
    <xf numFmtId="0" fontId="21" fillId="51" borderId="0" applyNumberFormat="0" applyBorder="0" applyAlignment="0" applyProtection="0"/>
    <xf numFmtId="0" fontId="50" fillId="5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8" fontId="22" fillId="0" borderId="0">
      <alignment/>
      <protection/>
    </xf>
    <xf numFmtId="0" fontId="23" fillId="53" borderId="13" applyNumberFormat="0" applyFont="0" applyAlignment="0" applyProtection="0"/>
    <xf numFmtId="0" fontId="38" fillId="54" borderId="14" applyNumberFormat="0" applyFont="0" applyAlignment="0" applyProtection="0"/>
    <xf numFmtId="0" fontId="24" fillId="45" borderId="15" applyNumberFormat="0" applyAlignment="0" applyProtection="0"/>
    <xf numFmtId="0" fontId="51" fillId="46" borderId="16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0" fontId="7" fillId="0" borderId="0">
      <alignment horizontal="left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right"/>
      <protection/>
    </xf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53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  <protection locked="0"/>
    </xf>
    <xf numFmtId="0" fontId="28" fillId="55" borderId="0" xfId="96" applyFont="1" applyFill="1">
      <alignment/>
      <protection/>
    </xf>
    <xf numFmtId="0" fontId="31" fillId="0" borderId="0" xfId="0" applyFont="1" applyBorder="1" applyAlignment="1">
      <alignment/>
    </xf>
    <xf numFmtId="171" fontId="7" fillId="0" borderId="19" xfId="0" applyNumberFormat="1" applyFont="1" applyBorder="1" applyAlignment="1" applyProtection="1">
      <alignment horizontal="right"/>
      <protection locked="0"/>
    </xf>
    <xf numFmtId="171" fontId="7" fillId="0" borderId="2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55" fillId="55" borderId="0" xfId="96" applyFont="1" applyFill="1" applyAlignment="1">
      <alignment horizontal="right"/>
      <protection/>
    </xf>
    <xf numFmtId="0" fontId="7" fillId="0" borderId="21" xfId="0" applyFont="1" applyBorder="1" applyAlignment="1" applyProtection="1">
      <alignment horizontal="left" wrapText="1"/>
      <protection locked="0"/>
    </xf>
    <xf numFmtId="0" fontId="1" fillId="55" borderId="0" xfId="96" applyFont="1" applyFill="1">
      <alignment/>
      <protection/>
    </xf>
    <xf numFmtId="3" fontId="7" fillId="0" borderId="22" xfId="0" applyNumberFormat="1" applyFont="1" applyBorder="1" applyAlignment="1">
      <alignment horizontal="right"/>
    </xf>
    <xf numFmtId="171" fontId="7" fillId="0" borderId="23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/>
    </xf>
    <xf numFmtId="171" fontId="7" fillId="0" borderId="19" xfId="0" applyNumberFormat="1" applyFont="1" applyBorder="1" applyAlignment="1">
      <alignment horizontal="right"/>
    </xf>
    <xf numFmtId="171" fontId="7" fillId="0" borderId="22" xfId="0" applyNumberFormat="1" applyFont="1" applyBorder="1" applyAlignment="1">
      <alignment horizontal="right"/>
    </xf>
    <xf numFmtId="171" fontId="7" fillId="0" borderId="24" xfId="0" applyNumberFormat="1" applyFont="1" applyBorder="1" applyAlignment="1">
      <alignment horizontal="right"/>
    </xf>
    <xf numFmtId="171" fontId="7" fillId="0" borderId="25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wrapText="1"/>
    </xf>
    <xf numFmtId="3" fontId="7" fillId="0" borderId="26" xfId="0" applyNumberFormat="1" applyFont="1" applyBorder="1" applyAlignment="1">
      <alignment wrapText="1"/>
    </xf>
    <xf numFmtId="0" fontId="7" fillId="0" borderId="27" xfId="0" applyFont="1" applyBorder="1" applyAlignment="1" applyProtection="1">
      <alignment horizontal="left" wrapText="1"/>
      <protection locked="0"/>
    </xf>
    <xf numFmtId="3" fontId="30" fillId="0" borderId="19" xfId="0" applyNumberFormat="1" applyFont="1" applyBorder="1" applyAlignment="1">
      <alignment/>
    </xf>
    <xf numFmtId="3" fontId="7" fillId="0" borderId="19" xfId="0" applyNumberFormat="1" applyFont="1" applyBorder="1" applyAlignment="1" applyProtection="1">
      <alignment horizontal="right"/>
      <protection locked="0"/>
    </xf>
    <xf numFmtId="0" fontId="7" fillId="0" borderId="28" xfId="0" applyFont="1" applyBorder="1" applyAlignment="1" applyProtection="1">
      <alignment horizontal="left" wrapText="1"/>
      <protection locked="0"/>
    </xf>
    <xf numFmtId="3" fontId="7" fillId="0" borderId="25" xfId="0" applyNumberFormat="1" applyFont="1" applyBorder="1" applyAlignment="1">
      <alignment/>
    </xf>
    <xf numFmtId="0" fontId="7" fillId="0" borderId="21" xfId="95" applyFont="1" applyBorder="1" applyAlignment="1">
      <alignment horizontal="left"/>
      <protection/>
    </xf>
    <xf numFmtId="0" fontId="7" fillId="0" borderId="21" xfId="95" applyFont="1" applyBorder="1">
      <alignment/>
      <protection/>
    </xf>
    <xf numFmtId="0" fontId="7" fillId="0" borderId="29" xfId="95" applyFont="1" applyBorder="1">
      <alignment/>
      <protection/>
    </xf>
    <xf numFmtId="0" fontId="7" fillId="0" borderId="27" xfId="95" applyFont="1" applyBorder="1" applyAlignment="1">
      <alignment horizontal="left"/>
      <protection/>
    </xf>
    <xf numFmtId="0" fontId="6" fillId="0" borderId="30" xfId="0" applyFont="1" applyBorder="1" applyAlignment="1" applyProtection="1">
      <alignment wrapText="1"/>
      <protection locked="0"/>
    </xf>
    <xf numFmtId="3" fontId="7" fillId="0" borderId="24" xfId="0" applyNumberFormat="1" applyFont="1" applyBorder="1" applyAlignment="1" applyProtection="1">
      <alignment horizontal="right"/>
      <protection locked="0"/>
    </xf>
    <xf numFmtId="3" fontId="7" fillId="0" borderId="20" xfId="0" applyNumberFormat="1" applyFont="1" applyBorder="1" applyAlignment="1">
      <alignment/>
    </xf>
    <xf numFmtId="171" fontId="7" fillId="0" borderId="20" xfId="0" applyNumberFormat="1" applyFont="1" applyBorder="1" applyAlignment="1">
      <alignment horizontal="right"/>
    </xf>
    <xf numFmtId="0" fontId="6" fillId="0" borderId="30" xfId="0" applyFont="1" applyBorder="1" applyAlignment="1" applyProtection="1">
      <alignment horizontal="left" wrapText="1"/>
      <protection locked="0"/>
    </xf>
    <xf numFmtId="3" fontId="7" fillId="0" borderId="31" xfId="0" applyNumberFormat="1" applyFont="1" applyBorder="1" applyAlignment="1" applyProtection="1">
      <alignment horizontal="right"/>
      <protection locked="0"/>
    </xf>
    <xf numFmtId="3" fontId="7" fillId="0" borderId="32" xfId="0" applyNumberFormat="1" applyFont="1" applyBorder="1" applyAlignment="1" applyProtection="1">
      <alignment horizontal="right"/>
      <protection locked="0"/>
    </xf>
    <xf numFmtId="171" fontId="7" fillId="0" borderId="31" xfId="0" applyNumberFormat="1" applyFont="1" applyBorder="1" applyAlignment="1" applyProtection="1">
      <alignment horizontal="right"/>
      <protection locked="0"/>
    </xf>
    <xf numFmtId="171" fontId="7" fillId="0" borderId="32" xfId="0" applyNumberFormat="1" applyFont="1" applyBorder="1" applyAlignment="1" applyProtection="1">
      <alignment horizontal="right"/>
      <protection locked="0"/>
    </xf>
    <xf numFmtId="0" fontId="38" fillId="0" borderId="0" xfId="97" applyAlignment="1">
      <alignment wrapText="1"/>
      <protection/>
    </xf>
    <xf numFmtId="3" fontId="7" fillId="0" borderId="33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0" fontId="0" fillId="55" borderId="0" xfId="96" applyFont="1" applyFill="1">
      <alignment/>
      <protection/>
    </xf>
    <xf numFmtId="0" fontId="29" fillId="55" borderId="0" xfId="96" applyFont="1" applyFill="1">
      <alignment/>
      <protection/>
    </xf>
    <xf numFmtId="0" fontId="5" fillId="55" borderId="0" xfId="86" applyNumberFormat="1" applyFill="1" applyBorder="1" applyAlignment="1" applyProtection="1">
      <alignment/>
      <protection/>
    </xf>
    <xf numFmtId="168" fontId="0" fillId="55" borderId="0" xfId="99" applyFont="1" applyFill="1" applyAlignment="1" applyProtection="1">
      <alignment horizontal="right"/>
      <protection locked="0"/>
    </xf>
    <xf numFmtId="0" fontId="5" fillId="55" borderId="0" xfId="86" applyFill="1" applyBorder="1" applyAlignment="1" applyProtection="1">
      <alignment/>
      <protection/>
    </xf>
    <xf numFmtId="14" fontId="0" fillId="55" borderId="0" xfId="96" applyNumberFormat="1" applyFont="1" applyFill="1" applyAlignment="1" quotePrefix="1">
      <alignment horizontal="left"/>
      <protection/>
    </xf>
    <xf numFmtId="0" fontId="6" fillId="0" borderId="34" xfId="0" applyFont="1" applyFill="1" applyBorder="1" applyAlignment="1">
      <alignment horizontal="left" wrapText="1"/>
    </xf>
    <xf numFmtId="0" fontId="33" fillId="55" borderId="0" xfId="96" applyFont="1" applyFill="1">
      <alignment/>
      <protection/>
    </xf>
    <xf numFmtId="0" fontId="5" fillId="55" borderId="0" xfId="88" applyFill="1" applyBorder="1" applyAlignment="1">
      <alignment/>
    </xf>
    <xf numFmtId="0" fontId="5" fillId="55" borderId="0" xfId="88" applyNumberFormat="1" applyFill="1" applyBorder="1" applyAlignment="1" applyProtection="1">
      <alignment/>
      <protection/>
    </xf>
    <xf numFmtId="0" fontId="5" fillId="0" borderId="0" xfId="86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34" fillId="0" borderId="0" xfId="0" applyFont="1" applyAlignment="1">
      <alignment/>
    </xf>
    <xf numFmtId="3" fontId="0" fillId="0" borderId="0" xfId="0" applyNumberFormat="1" applyFont="1" applyAlignment="1" applyProtection="1">
      <alignment horizontal="left"/>
      <protection locked="0"/>
    </xf>
    <xf numFmtId="0" fontId="6" fillId="0" borderId="35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 horizontal="right" wrapText="1"/>
      <protection locked="0"/>
    </xf>
    <xf numFmtId="0" fontId="6" fillId="0" borderId="32" xfId="0" applyFont="1" applyBorder="1" applyAlignment="1" applyProtection="1">
      <alignment horizontal="right" wrapText="1"/>
      <protection locked="0"/>
    </xf>
    <xf numFmtId="3" fontId="7" fillId="0" borderId="26" xfId="0" applyNumberFormat="1" applyFont="1" applyBorder="1" applyAlignment="1">
      <alignment horizontal="right"/>
    </xf>
    <xf numFmtId="171" fontId="7" fillId="0" borderId="26" xfId="0" applyNumberFormat="1" applyFont="1" applyBorder="1" applyAlignment="1">
      <alignment horizontal="right"/>
    </xf>
    <xf numFmtId="171" fontId="7" fillId="0" borderId="33" xfId="0" applyNumberFormat="1" applyFont="1" applyBorder="1" applyAlignment="1">
      <alignment horizontal="right"/>
    </xf>
    <xf numFmtId="0" fontId="35" fillId="55" borderId="0" xfId="96" applyFont="1" applyFill="1">
      <alignment/>
      <protection/>
    </xf>
    <xf numFmtId="0" fontId="36" fillId="55" borderId="0" xfId="96" applyFont="1" applyFill="1">
      <alignment/>
      <protection/>
    </xf>
    <xf numFmtId="0" fontId="32" fillId="55" borderId="0" xfId="96" applyFont="1" applyFill="1">
      <alignment/>
      <protection/>
    </xf>
    <xf numFmtId="0" fontId="0" fillId="0" borderId="0" xfId="0" applyFont="1" applyAlignment="1">
      <alignment/>
    </xf>
    <xf numFmtId="0" fontId="28" fillId="55" borderId="0" xfId="96" applyFont="1" applyFill="1" applyAlignment="1">
      <alignment/>
      <protection/>
    </xf>
    <xf numFmtId="3" fontId="30" fillId="0" borderId="38" xfId="0" applyNumberFormat="1" applyFont="1" applyBorder="1" applyAlignment="1">
      <alignment/>
    </xf>
    <xf numFmtId="3" fontId="30" fillId="0" borderId="39" xfId="0" applyNumberFormat="1" applyFont="1" applyBorder="1" applyAlignment="1">
      <alignment/>
    </xf>
    <xf numFmtId="3" fontId="31" fillId="0" borderId="40" xfId="0" applyNumberFormat="1" applyFont="1" applyBorder="1" applyAlignment="1">
      <alignment/>
    </xf>
    <xf numFmtId="3" fontId="7" fillId="0" borderId="41" xfId="0" applyNumberFormat="1" applyFont="1" applyBorder="1" applyAlignment="1" applyProtection="1">
      <alignment horizontal="right"/>
      <protection locked="0"/>
    </xf>
    <xf numFmtId="0" fontId="30" fillId="0" borderId="42" xfId="0" applyFont="1" applyBorder="1" applyAlignment="1">
      <alignment horizontal="right" wrapText="1"/>
    </xf>
    <xf numFmtId="0" fontId="30" fillId="0" borderId="42" xfId="0" applyFont="1" applyBorder="1" applyAlignment="1">
      <alignment wrapText="1"/>
    </xf>
    <xf numFmtId="0" fontId="7" fillId="0" borderId="43" xfId="0" applyFont="1" applyBorder="1" applyAlignment="1">
      <alignment horizontal="right" wrapText="1"/>
    </xf>
    <xf numFmtId="0" fontId="7" fillId="0" borderId="44" xfId="0" applyFont="1" applyBorder="1" applyAlignment="1">
      <alignment horizontal="right" wrapText="1"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Hyperlink_r21ewrttableks101ewladv1_tcm77-290562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_r21ewrttableks101ewladv1_tcm77-290562" xfId="96"/>
    <cellStyle name="Normal 3" xfId="97"/>
    <cellStyle name="Normal 4" xfId="98"/>
    <cellStyle name="Normal_WebframesCC" xfId="99"/>
    <cellStyle name="Note" xfId="100"/>
    <cellStyle name="Note 2" xfId="101"/>
    <cellStyle name="Output" xfId="102"/>
    <cellStyle name="Output 2" xfId="103"/>
    <cellStyle name="Percent" xfId="104"/>
    <cellStyle name="Style1" xfId="105"/>
    <cellStyle name="Style2" xfId="106"/>
    <cellStyle name="Style3" xfId="107"/>
    <cellStyle name="Style4" xfId="108"/>
    <cellStyle name="Style5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census" TargetMode="External" /><Relationship Id="rId2" Type="http://schemas.openxmlformats.org/officeDocument/2006/relationships/hyperlink" Target="http://www.nationalarchives.gov.uk/doc/open-government-licence/" TargetMode="External" /><Relationship Id="rId3" Type="http://schemas.openxmlformats.org/officeDocument/2006/relationships/hyperlink" Target="http://www.birmingham.gov.uk/census" TargetMode="External" /><Relationship Id="rId4" Type="http://schemas.openxmlformats.org/officeDocument/2006/relationships/hyperlink" Target="https://www.ons.gov.uk/methodology/geography/ukgeographies/censusgeographies/census2021geographies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22.8515625" style="78" customWidth="1"/>
    <col min="2" max="2" width="10.140625" style="78" customWidth="1"/>
    <col min="3" max="10" width="9.140625" style="78" customWidth="1"/>
    <col min="11" max="11" width="8.8515625" style="78" customWidth="1"/>
    <col min="12" max="16384" width="9.140625" style="78" customWidth="1"/>
  </cols>
  <sheetData>
    <row r="1" ht="13.5">
      <c r="A1" s="62" t="s">
        <v>93</v>
      </c>
    </row>
    <row r="2" ht="13.5">
      <c r="A2" s="78" t="s">
        <v>110</v>
      </c>
    </row>
    <row r="3" ht="13.5">
      <c r="A3" s="78" t="s">
        <v>125</v>
      </c>
    </row>
    <row r="5" spans="1:11" ht="13.5">
      <c r="A5" s="10" t="s">
        <v>114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3.5">
      <c r="A6" s="10" t="s">
        <v>113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3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3.5">
      <c r="A8" s="79" t="s">
        <v>105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>
      <c r="A9" s="81" t="s">
        <v>115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3.5">
      <c r="A10" s="10" t="s">
        <v>111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3.5">
      <c r="A11" s="79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3.5">
      <c r="A12" s="10" t="s">
        <v>117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3.5">
      <c r="A13" s="82" t="s">
        <v>116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3.5">
      <c r="A14" s="79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3.5">
      <c r="A15" s="81" t="s">
        <v>120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3.5">
      <c r="A16" s="10" t="s">
        <v>119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3.5">
      <c r="A17" s="10" t="s">
        <v>118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3.5">
      <c r="A18" s="66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3.5">
      <c r="A19" s="81" t="s">
        <v>121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s="80" customFormat="1" ht="13.5">
      <c r="A21" s="18" t="s">
        <v>106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s="80" customFormat="1" ht="13.5">
      <c r="A22" s="55" t="s">
        <v>107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s="80" customFormat="1" ht="13.5">
      <c r="A23" s="55" t="s">
        <v>35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s="80" customFormat="1" ht="13.5">
      <c r="A24" s="55" t="s">
        <v>94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s="80" customFormat="1" ht="13.5">
      <c r="A25" s="55" t="s">
        <v>95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80" customFormat="1" ht="13.5">
      <c r="A26" s="55" t="s">
        <v>36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s="80" customFormat="1" ht="13.5">
      <c r="A27" s="55" t="s">
        <v>37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s="80" customFormat="1" ht="13.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s="80" customFormat="1" ht="13.5">
      <c r="A29" s="55" t="s">
        <v>108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s="80" customFormat="1" ht="13.5">
      <c r="A30" s="55" t="s">
        <v>126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s="80" customFormat="1" ht="13.5">
      <c r="A31" s="55" t="s">
        <v>112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s="80" customFormat="1" ht="13.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s="80" customFormat="1" ht="13.5">
      <c r="A33" s="55" t="s">
        <v>109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s="80" customFormat="1" ht="13.5">
      <c r="A34" s="55" t="s">
        <v>100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s="80" customFormat="1" ht="13.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s="80" customFormat="1" ht="13.5">
      <c r="A36" s="63" t="s">
        <v>101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s="80" customFormat="1" ht="13.5">
      <c r="A37" s="65" t="s">
        <v>104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s="80" customFormat="1" ht="13.5">
      <c r="A38" s="56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s="80" customFormat="1" ht="13.5">
      <c r="A39" s="18" t="s">
        <v>38</v>
      </c>
      <c r="B39" s="55"/>
      <c r="C39" s="55"/>
      <c r="D39" s="64"/>
      <c r="E39" s="64"/>
      <c r="F39" s="64"/>
      <c r="G39" s="64"/>
      <c r="H39" s="64"/>
      <c r="I39" s="55"/>
      <c r="J39" s="55"/>
      <c r="K39" s="55"/>
    </row>
    <row r="40" spans="1:11" s="80" customFormat="1" ht="13.5">
      <c r="A40" s="55" t="s">
        <v>39</v>
      </c>
      <c r="B40" s="55"/>
      <c r="C40" s="58"/>
      <c r="D40" s="55"/>
      <c r="E40" s="55"/>
      <c r="F40" s="55"/>
      <c r="G40" s="55"/>
      <c r="H40" s="55"/>
      <c r="I40" s="55"/>
      <c r="J40" s="55"/>
      <c r="K40" s="55"/>
    </row>
    <row r="41" spans="1:11" s="80" customFormat="1" ht="13.5">
      <c r="A41" s="55" t="s">
        <v>40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s="80" customFormat="1" ht="13.5">
      <c r="A42" s="57" t="s">
        <v>102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s="80" customFormat="1" ht="13.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s="80" customFormat="1" ht="13.5">
      <c r="A44" s="55" t="s">
        <v>96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s="80" customFormat="1" ht="13.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s="80" customFormat="1" ht="13.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s="80" customFormat="1" ht="13.5">
      <c r="A47" s="55" t="s">
        <v>97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s="80" customFormat="1" ht="13.5">
      <c r="A48" s="59" t="s">
        <v>103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s="80" customFormat="1" ht="13.5">
      <c r="A49" s="55" t="s">
        <v>46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s="80" customFormat="1" ht="13.5">
      <c r="A50" s="55" t="s">
        <v>41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s="80" customFormat="1" ht="13.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s="80" customFormat="1" ht="13.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s="80" customFormat="1" ht="13.5">
      <c r="A53" s="60" t="s">
        <v>98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="80" customFormat="1" ht="13.5"/>
    <row r="55" s="80" customFormat="1" ht="13.5"/>
    <row r="56" s="80" customFormat="1" ht="13.5"/>
    <row r="57" ht="13.5">
      <c r="A57" s="80"/>
    </row>
    <row r="58" ht="13.5">
      <c r="A58" s="80"/>
    </row>
    <row r="59" ht="13.5">
      <c r="A59" s="80"/>
    </row>
  </sheetData>
  <sheetProtection/>
  <hyperlinks>
    <hyperlink ref="A36" r:id="rId1" display="Link to ONS Census web page"/>
    <hyperlink ref="A42" r:id="rId2" display="Link to Open Government Licence for Public Sector Information"/>
    <hyperlink ref="A48" r:id="rId3" display="Link to Birmingham City Council Census web page"/>
    <hyperlink ref="A37" r:id="rId4" display="Link to ONS 2021 Census geography products web page"/>
  </hyperlinks>
  <printOptions/>
  <pageMargins left="0.25" right="0.25" top="0.75" bottom="0.75" header="0.3" footer="0.3"/>
  <pageSetup horizontalDpi="600" verticalDpi="600" orientation="portrait" paperSize="9" scale="74" r:id="rId5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274"/>
  <sheetViews>
    <sheetView tabSelected="1" workbookViewId="0" topLeftCell="A1">
      <selection activeCell="B10" sqref="B10"/>
    </sheetView>
  </sheetViews>
  <sheetFormatPr defaultColWidth="30.140625" defaultRowHeight="12.75"/>
  <cols>
    <col min="1" max="1" width="23.8515625" style="1" customWidth="1"/>
    <col min="2" max="2" width="10.421875" style="2" customWidth="1"/>
    <col min="3" max="6" width="21.421875" style="2" customWidth="1"/>
    <col min="7" max="16" width="30.140625" style="8" customWidth="1"/>
    <col min="17" max="16384" width="30.140625" style="2" customWidth="1"/>
  </cols>
  <sheetData>
    <row r="1" spans="1:6" ht="13.5">
      <c r="A1" s="68" t="str">
        <f>Introduction!A1</f>
        <v>2021 Census: Key Statistics for Birmingham and it's constituent areas</v>
      </c>
      <c r="F1" s="16"/>
    </row>
    <row r="2" spans="1:6" ht="12">
      <c r="A2" s="67" t="str">
        <f>Introduction!A2</f>
        <v>Household Language</v>
      </c>
      <c r="E2" s="3" t="s">
        <v>0</v>
      </c>
      <c r="F2" s="7"/>
    </row>
    <row r="3" spans="1:6" ht="11.25">
      <c r="A3" s="11"/>
      <c r="F3" s="7"/>
    </row>
    <row r="4" spans="1:6" ht="11.25">
      <c r="A4" s="11" t="s">
        <v>122</v>
      </c>
      <c r="F4" s="7"/>
    </row>
    <row r="5" spans="1:6" s="4" customFormat="1" ht="41.25" customHeight="1">
      <c r="A5" s="61" t="s">
        <v>99</v>
      </c>
      <c r="B5" s="88" t="s">
        <v>1</v>
      </c>
      <c r="C5" s="87" t="s">
        <v>44</v>
      </c>
      <c r="D5" s="87" t="s">
        <v>45</v>
      </c>
      <c r="E5" s="87" t="s">
        <v>42</v>
      </c>
      <c r="F5" s="90" t="s">
        <v>43</v>
      </c>
    </row>
    <row r="6" spans="1:6" ht="9.75" customHeight="1">
      <c r="A6" s="33" t="s">
        <v>2</v>
      </c>
      <c r="B6" s="34">
        <f>SUM(C6:F6)</f>
        <v>24783199</v>
      </c>
      <c r="C6" s="34">
        <v>22215902</v>
      </c>
      <c r="D6" s="34">
        <v>1036736</v>
      </c>
      <c r="E6" s="34">
        <v>330002</v>
      </c>
      <c r="F6" s="83">
        <v>1200559</v>
      </c>
    </row>
    <row r="7" spans="1:6" ht="9.75" customHeight="1">
      <c r="A7" s="17" t="s">
        <v>3</v>
      </c>
      <c r="B7" s="34">
        <f aca="true" t="shared" si="0" ref="B7:B70">SUM(C7:F7)</f>
        <v>23436085</v>
      </c>
      <c r="C7" s="34">
        <v>20920337</v>
      </c>
      <c r="D7" s="34">
        <v>1016273</v>
      </c>
      <c r="E7" s="34">
        <v>323408</v>
      </c>
      <c r="F7" s="84">
        <v>1176067</v>
      </c>
    </row>
    <row r="8" spans="1:6" ht="9.75" customHeight="1">
      <c r="A8" s="17" t="s">
        <v>4</v>
      </c>
      <c r="B8" s="34">
        <f t="shared" si="0"/>
        <v>2429493</v>
      </c>
      <c r="C8" s="34">
        <v>2172805</v>
      </c>
      <c r="D8" s="34">
        <v>106075</v>
      </c>
      <c r="E8" s="34">
        <v>32806</v>
      </c>
      <c r="F8" s="85">
        <v>117807</v>
      </c>
    </row>
    <row r="9" spans="1:6" ht="9.75" customHeight="1">
      <c r="A9" s="17" t="s">
        <v>5</v>
      </c>
      <c r="B9" s="34">
        <f t="shared" si="0"/>
        <v>1131764</v>
      </c>
      <c r="C9" s="34">
        <v>947844</v>
      </c>
      <c r="D9" s="34">
        <v>80125</v>
      </c>
      <c r="E9" s="34">
        <v>23438</v>
      </c>
      <c r="F9" s="85">
        <v>80357</v>
      </c>
    </row>
    <row r="10" spans="1:13" ht="9.75" customHeight="1" thickBot="1">
      <c r="A10" s="36" t="s">
        <v>6</v>
      </c>
      <c r="B10" s="34">
        <f t="shared" si="0"/>
        <v>423456</v>
      </c>
      <c r="C10" s="34">
        <v>335085</v>
      </c>
      <c r="D10" s="34">
        <v>42484</v>
      </c>
      <c r="E10" s="43">
        <v>10819</v>
      </c>
      <c r="F10" s="86">
        <v>35068</v>
      </c>
      <c r="G10" s="9"/>
      <c r="H10" s="9"/>
      <c r="I10" s="9"/>
      <c r="J10" s="9"/>
      <c r="K10" s="9"/>
      <c r="L10" s="9"/>
      <c r="M10" s="9"/>
    </row>
    <row r="11" spans="1:6" ht="9.75" customHeight="1" thickBot="1">
      <c r="A11" s="46" t="s">
        <v>123</v>
      </c>
      <c r="B11" s="47"/>
      <c r="C11" s="47"/>
      <c r="D11" s="47"/>
      <c r="E11" s="47"/>
      <c r="F11" s="48"/>
    </row>
    <row r="12" spans="1:11" ht="9.75" customHeight="1">
      <c r="A12" s="33" t="s">
        <v>7</v>
      </c>
      <c r="B12" s="34">
        <f t="shared" si="0"/>
        <v>40598</v>
      </c>
      <c r="C12" s="26">
        <v>34035</v>
      </c>
      <c r="D12" s="26">
        <v>2341</v>
      </c>
      <c r="E12" s="26">
        <v>864</v>
      </c>
      <c r="F12" s="44">
        <v>3358</v>
      </c>
      <c r="G12"/>
      <c r="H12"/>
      <c r="I12"/>
      <c r="J12"/>
      <c r="K12"/>
    </row>
    <row r="13" spans="1:11" ht="9.75" customHeight="1">
      <c r="A13" s="17" t="s">
        <v>8</v>
      </c>
      <c r="B13" s="34">
        <f t="shared" si="0"/>
        <v>42296</v>
      </c>
      <c r="C13" s="21">
        <v>36056</v>
      </c>
      <c r="D13" s="21">
        <v>2261</v>
      </c>
      <c r="E13" s="21">
        <v>891</v>
      </c>
      <c r="F13" s="22">
        <v>3088</v>
      </c>
      <c r="G13"/>
      <c r="H13"/>
      <c r="I13"/>
      <c r="J13"/>
      <c r="K13"/>
    </row>
    <row r="14" spans="1:11" ht="9.75" customHeight="1">
      <c r="A14" s="17" t="s">
        <v>9</v>
      </c>
      <c r="B14" s="34">
        <f t="shared" si="0"/>
        <v>40056</v>
      </c>
      <c r="C14" s="21">
        <v>27334</v>
      </c>
      <c r="D14" s="21">
        <v>7475</v>
      </c>
      <c r="E14" s="21">
        <v>1150</v>
      </c>
      <c r="F14" s="22">
        <v>4097</v>
      </c>
      <c r="G14"/>
      <c r="H14"/>
      <c r="I14"/>
      <c r="J14"/>
      <c r="K14"/>
    </row>
    <row r="15" spans="1:11" ht="9.75" customHeight="1">
      <c r="A15" s="17" t="s">
        <v>10</v>
      </c>
      <c r="B15" s="34">
        <f t="shared" si="0"/>
        <v>39578</v>
      </c>
      <c r="C15" s="21">
        <v>25588</v>
      </c>
      <c r="D15" s="21">
        <v>8504</v>
      </c>
      <c r="E15" s="21">
        <v>1589</v>
      </c>
      <c r="F15" s="22">
        <v>3897</v>
      </c>
      <c r="G15"/>
      <c r="H15"/>
      <c r="I15"/>
      <c r="J15"/>
      <c r="K15"/>
    </row>
    <row r="16" spans="1:11" ht="9.75" customHeight="1">
      <c r="A16" s="17" t="s">
        <v>11</v>
      </c>
      <c r="B16" s="34">
        <f t="shared" si="0"/>
        <v>52201</v>
      </c>
      <c r="C16" s="21">
        <v>32532</v>
      </c>
      <c r="D16" s="21">
        <v>7658</v>
      </c>
      <c r="E16" s="21">
        <v>2488</v>
      </c>
      <c r="F16" s="22">
        <v>9523</v>
      </c>
      <c r="G16"/>
      <c r="H16"/>
      <c r="I16"/>
      <c r="J16"/>
      <c r="K16"/>
    </row>
    <row r="17" spans="1:11" ht="9.75" customHeight="1">
      <c r="A17" s="17" t="s">
        <v>12</v>
      </c>
      <c r="B17" s="34">
        <f t="shared" si="0"/>
        <v>44712</v>
      </c>
      <c r="C17" s="21">
        <v>41608</v>
      </c>
      <c r="D17" s="21">
        <v>1090</v>
      </c>
      <c r="E17" s="21">
        <v>580</v>
      </c>
      <c r="F17" s="22">
        <v>1434</v>
      </c>
      <c r="G17"/>
      <c r="H17"/>
      <c r="I17"/>
      <c r="J17"/>
      <c r="K17"/>
    </row>
    <row r="18" spans="1:11" ht="9.75" customHeight="1">
      <c r="A18" s="17" t="s">
        <v>13</v>
      </c>
      <c r="B18" s="34">
        <f t="shared" si="0"/>
        <v>39111</v>
      </c>
      <c r="C18" s="21">
        <v>27963</v>
      </c>
      <c r="D18" s="21">
        <v>5599</v>
      </c>
      <c r="E18" s="21">
        <v>1286</v>
      </c>
      <c r="F18" s="22">
        <v>4263</v>
      </c>
      <c r="G18"/>
      <c r="H18"/>
      <c r="I18"/>
      <c r="J18"/>
      <c r="K18"/>
    </row>
    <row r="19" spans="1:11" ht="9.75" customHeight="1">
      <c r="A19" s="17" t="s">
        <v>14</v>
      </c>
      <c r="B19" s="34">
        <f t="shared" si="0"/>
        <v>42146</v>
      </c>
      <c r="C19" s="21">
        <v>37526</v>
      </c>
      <c r="D19" s="21">
        <v>2287</v>
      </c>
      <c r="E19" s="21">
        <v>550</v>
      </c>
      <c r="F19" s="22">
        <v>1783</v>
      </c>
      <c r="G19"/>
      <c r="H19"/>
      <c r="I19"/>
      <c r="J19"/>
      <c r="K19"/>
    </row>
    <row r="20" spans="1:11" ht="9.75" customHeight="1">
      <c r="A20" s="17" t="s">
        <v>15</v>
      </c>
      <c r="B20" s="34">
        <f t="shared" si="0"/>
        <v>40381</v>
      </c>
      <c r="C20" s="21">
        <v>38170</v>
      </c>
      <c r="D20" s="21">
        <v>1088</v>
      </c>
      <c r="E20" s="21">
        <v>318</v>
      </c>
      <c r="F20" s="22">
        <v>805</v>
      </c>
      <c r="G20"/>
      <c r="H20"/>
      <c r="I20"/>
      <c r="J20"/>
      <c r="K20"/>
    </row>
    <row r="21" spans="1:11" ht="9.75" customHeight="1" thickBot="1">
      <c r="A21" s="36" t="s">
        <v>16</v>
      </c>
      <c r="B21" s="34">
        <f t="shared" si="0"/>
        <v>42426</v>
      </c>
      <c r="C21" s="24">
        <v>34279</v>
      </c>
      <c r="D21" s="24">
        <v>4236</v>
      </c>
      <c r="E21" s="24">
        <v>1079</v>
      </c>
      <c r="F21" s="37">
        <v>2832</v>
      </c>
      <c r="G21"/>
      <c r="H21"/>
      <c r="I21"/>
      <c r="J21"/>
      <c r="K21"/>
    </row>
    <row r="22" spans="1:6" ht="9.75" customHeight="1" thickBot="1">
      <c r="A22" s="70" t="s">
        <v>124</v>
      </c>
      <c r="B22" s="47"/>
      <c r="C22" s="71"/>
      <c r="D22" s="71"/>
      <c r="E22" s="71"/>
      <c r="F22" s="72"/>
    </row>
    <row r="23" spans="1:6" ht="9.75" customHeight="1">
      <c r="A23" s="41" t="s">
        <v>30</v>
      </c>
      <c r="B23" s="34">
        <f t="shared" si="0"/>
        <v>9058</v>
      </c>
      <c r="C23" s="26">
        <v>7211</v>
      </c>
      <c r="D23" s="26">
        <v>920</v>
      </c>
      <c r="E23" s="26">
        <v>203</v>
      </c>
      <c r="F23" s="44">
        <v>724</v>
      </c>
    </row>
    <row r="24" spans="1:6" ht="9.75" customHeight="1">
      <c r="A24" s="38" t="s">
        <v>47</v>
      </c>
      <c r="B24" s="34">
        <f t="shared" si="0"/>
        <v>4424</v>
      </c>
      <c r="C24" s="21">
        <v>3993</v>
      </c>
      <c r="D24" s="21">
        <v>141</v>
      </c>
      <c r="E24" s="21">
        <v>86</v>
      </c>
      <c r="F24" s="22">
        <v>204</v>
      </c>
    </row>
    <row r="25" spans="1:6" ht="9.75" customHeight="1">
      <c r="A25" s="38" t="s">
        <v>48</v>
      </c>
      <c r="B25" s="34">
        <f t="shared" si="0"/>
        <v>7099</v>
      </c>
      <c r="C25" s="21">
        <v>3088</v>
      </c>
      <c r="D25" s="21">
        <v>2521</v>
      </c>
      <c r="E25" s="21">
        <v>380</v>
      </c>
      <c r="F25" s="22">
        <v>1110</v>
      </c>
    </row>
    <row r="26" spans="1:6" ht="9.75" customHeight="1">
      <c r="A26" s="38" t="s">
        <v>17</v>
      </c>
      <c r="B26" s="34">
        <f t="shared" si="0"/>
        <v>6772</v>
      </c>
      <c r="C26" s="21">
        <v>3345</v>
      </c>
      <c r="D26" s="21">
        <v>1965</v>
      </c>
      <c r="E26" s="21">
        <v>378</v>
      </c>
      <c r="F26" s="22">
        <v>1084</v>
      </c>
    </row>
    <row r="27" spans="1:6" ht="9.75" customHeight="1">
      <c r="A27" s="38" t="s">
        <v>49</v>
      </c>
      <c r="B27" s="34">
        <f t="shared" si="0"/>
        <v>3881</v>
      </c>
      <c r="C27" s="21">
        <v>2325</v>
      </c>
      <c r="D27" s="21">
        <v>842</v>
      </c>
      <c r="E27" s="21">
        <v>152</v>
      </c>
      <c r="F27" s="22">
        <v>562</v>
      </c>
    </row>
    <row r="28" spans="1:6" ht="9.75" customHeight="1">
      <c r="A28" s="38" t="s">
        <v>18</v>
      </c>
      <c r="B28" s="34">
        <f t="shared" si="0"/>
        <v>9668</v>
      </c>
      <c r="C28" s="21">
        <v>8792</v>
      </c>
      <c r="D28" s="21">
        <v>296</v>
      </c>
      <c r="E28" s="21">
        <v>150</v>
      </c>
      <c r="F28" s="22">
        <v>430</v>
      </c>
    </row>
    <row r="29" spans="1:6" ht="9.75" customHeight="1">
      <c r="A29" s="38" t="s">
        <v>19</v>
      </c>
      <c r="B29" s="34">
        <f t="shared" si="0"/>
        <v>8169</v>
      </c>
      <c r="C29" s="21">
        <v>7057</v>
      </c>
      <c r="D29" s="21">
        <v>594</v>
      </c>
      <c r="E29" s="21">
        <v>138</v>
      </c>
      <c r="F29" s="22">
        <v>380</v>
      </c>
    </row>
    <row r="30" spans="1:6" ht="9.75" customHeight="1">
      <c r="A30" s="38" t="s">
        <v>50</v>
      </c>
      <c r="B30" s="34">
        <f t="shared" si="0"/>
        <v>3989</v>
      </c>
      <c r="C30" s="21">
        <v>2427</v>
      </c>
      <c r="D30" s="21">
        <v>784</v>
      </c>
      <c r="E30" s="21">
        <v>163</v>
      </c>
      <c r="F30" s="22">
        <v>615</v>
      </c>
    </row>
    <row r="31" spans="1:6" ht="9.75" customHeight="1">
      <c r="A31" s="38" t="s">
        <v>51</v>
      </c>
      <c r="B31" s="34">
        <f t="shared" si="0"/>
        <v>5523</v>
      </c>
      <c r="C31" s="21">
        <v>3381</v>
      </c>
      <c r="D31" s="21">
        <v>786</v>
      </c>
      <c r="E31" s="21">
        <v>287</v>
      </c>
      <c r="F31" s="22">
        <v>1069</v>
      </c>
    </row>
    <row r="32" spans="1:6" ht="9.75" customHeight="1">
      <c r="A32" s="38" t="s">
        <v>34</v>
      </c>
      <c r="B32" s="34">
        <f t="shared" si="0"/>
        <v>3693</v>
      </c>
      <c r="C32" s="21">
        <v>1721</v>
      </c>
      <c r="D32" s="21">
        <v>1061</v>
      </c>
      <c r="E32" s="21">
        <v>239</v>
      </c>
      <c r="F32" s="22">
        <v>672</v>
      </c>
    </row>
    <row r="33" spans="1:6" ht="9.75" customHeight="1">
      <c r="A33" s="38" t="s">
        <v>52</v>
      </c>
      <c r="B33" s="34">
        <f t="shared" si="0"/>
        <v>5932</v>
      </c>
      <c r="C33" s="21">
        <v>4912</v>
      </c>
      <c r="D33" s="21">
        <v>576</v>
      </c>
      <c r="E33" s="21">
        <v>57</v>
      </c>
      <c r="F33" s="22">
        <v>387</v>
      </c>
    </row>
    <row r="34" spans="1:6" ht="9.75" customHeight="1">
      <c r="A34" s="38" t="s">
        <v>53</v>
      </c>
      <c r="B34" s="34">
        <f t="shared" si="0"/>
        <v>8289</v>
      </c>
      <c r="C34" s="21">
        <v>7674</v>
      </c>
      <c r="D34" s="21">
        <v>271</v>
      </c>
      <c r="E34" s="21">
        <v>76</v>
      </c>
      <c r="F34" s="22">
        <v>268</v>
      </c>
    </row>
    <row r="35" spans="1:6" ht="9.75" customHeight="1">
      <c r="A35" s="38" t="s">
        <v>54</v>
      </c>
      <c r="B35" s="34">
        <f t="shared" si="0"/>
        <v>7806</v>
      </c>
      <c r="C35" s="21">
        <v>6969</v>
      </c>
      <c r="D35" s="21">
        <v>428</v>
      </c>
      <c r="E35" s="21">
        <v>114</v>
      </c>
      <c r="F35" s="22">
        <v>295</v>
      </c>
    </row>
    <row r="36" spans="1:6" ht="9.75" customHeight="1">
      <c r="A36" s="38" t="s">
        <v>55</v>
      </c>
      <c r="B36" s="34">
        <f t="shared" si="0"/>
        <v>7086</v>
      </c>
      <c r="C36" s="21">
        <v>5398</v>
      </c>
      <c r="D36" s="21">
        <v>1070</v>
      </c>
      <c r="E36" s="21">
        <v>208</v>
      </c>
      <c r="F36" s="22">
        <v>410</v>
      </c>
    </row>
    <row r="37" spans="1:6" ht="9.75" customHeight="1">
      <c r="A37" s="38" t="s">
        <v>56</v>
      </c>
      <c r="B37" s="34">
        <f t="shared" si="0"/>
        <v>4211</v>
      </c>
      <c r="C37" s="21">
        <v>4035</v>
      </c>
      <c r="D37" s="21">
        <v>60</v>
      </c>
      <c r="E37" s="21">
        <v>36</v>
      </c>
      <c r="F37" s="22">
        <v>80</v>
      </c>
    </row>
    <row r="38" spans="1:6" ht="9.75" customHeight="1">
      <c r="A38" s="38" t="s">
        <v>57</v>
      </c>
      <c r="B38" s="34">
        <f t="shared" si="0"/>
        <v>4955</v>
      </c>
      <c r="C38" s="21">
        <v>4571</v>
      </c>
      <c r="D38" s="21">
        <v>148</v>
      </c>
      <c r="E38" s="21">
        <v>83</v>
      </c>
      <c r="F38" s="22">
        <v>153</v>
      </c>
    </row>
    <row r="39" spans="1:6" ht="9.75" customHeight="1">
      <c r="A39" s="38" t="s">
        <v>7</v>
      </c>
      <c r="B39" s="34">
        <f t="shared" si="0"/>
        <v>6315</v>
      </c>
      <c r="C39" s="21">
        <v>4886</v>
      </c>
      <c r="D39" s="21">
        <v>482</v>
      </c>
      <c r="E39" s="21">
        <v>160</v>
      </c>
      <c r="F39" s="22">
        <v>787</v>
      </c>
    </row>
    <row r="40" spans="1:6" ht="9.75" customHeight="1">
      <c r="A40" s="38" t="s">
        <v>8</v>
      </c>
      <c r="B40" s="34">
        <f t="shared" si="0"/>
        <v>9183</v>
      </c>
      <c r="C40" s="21">
        <v>7918</v>
      </c>
      <c r="D40" s="21">
        <v>382</v>
      </c>
      <c r="E40" s="21">
        <v>227</v>
      </c>
      <c r="F40" s="22">
        <v>656</v>
      </c>
    </row>
    <row r="41" spans="1:6" ht="9.75" customHeight="1">
      <c r="A41" s="38" t="s">
        <v>58</v>
      </c>
      <c r="B41" s="34">
        <f t="shared" si="0"/>
        <v>5174</v>
      </c>
      <c r="C41" s="21">
        <v>4925</v>
      </c>
      <c r="D41" s="21">
        <v>84</v>
      </c>
      <c r="E41" s="21">
        <v>55</v>
      </c>
      <c r="F41" s="22">
        <v>110</v>
      </c>
    </row>
    <row r="42" spans="1:6" ht="9.75" customHeight="1">
      <c r="A42" s="38" t="s">
        <v>59</v>
      </c>
      <c r="B42" s="34">
        <f t="shared" si="0"/>
        <v>4117</v>
      </c>
      <c r="C42" s="21">
        <v>3497</v>
      </c>
      <c r="D42" s="21">
        <v>326</v>
      </c>
      <c r="E42" s="21">
        <v>99</v>
      </c>
      <c r="F42" s="22">
        <v>195</v>
      </c>
    </row>
    <row r="43" spans="1:6" ht="9.75" customHeight="1">
      <c r="A43" s="38" t="s">
        <v>60</v>
      </c>
      <c r="B43" s="34">
        <f t="shared" si="0"/>
        <v>9033</v>
      </c>
      <c r="C43" s="21">
        <v>7564</v>
      </c>
      <c r="D43" s="21">
        <v>745</v>
      </c>
      <c r="E43" s="21">
        <v>247</v>
      </c>
      <c r="F43" s="22">
        <v>477</v>
      </c>
    </row>
    <row r="44" spans="1:6" ht="9.75" customHeight="1">
      <c r="A44" s="38" t="s">
        <v>61</v>
      </c>
      <c r="B44" s="34">
        <f t="shared" si="0"/>
        <v>4064</v>
      </c>
      <c r="C44" s="21">
        <v>3149</v>
      </c>
      <c r="D44" s="21">
        <v>370</v>
      </c>
      <c r="E44" s="21">
        <v>76</v>
      </c>
      <c r="F44" s="22">
        <v>469</v>
      </c>
    </row>
    <row r="45" spans="1:6" ht="9.75" customHeight="1">
      <c r="A45" s="38" t="s">
        <v>62</v>
      </c>
      <c r="B45" s="34">
        <f t="shared" si="0"/>
        <v>7884</v>
      </c>
      <c r="C45" s="21">
        <v>5620</v>
      </c>
      <c r="D45" s="21">
        <v>1306</v>
      </c>
      <c r="E45" s="21">
        <v>216</v>
      </c>
      <c r="F45" s="22">
        <v>742</v>
      </c>
    </row>
    <row r="46" spans="1:6" ht="9.75" customHeight="1">
      <c r="A46" s="38" t="s">
        <v>63</v>
      </c>
      <c r="B46" s="34">
        <f t="shared" si="0"/>
        <v>3999</v>
      </c>
      <c r="C46" s="21">
        <v>3466</v>
      </c>
      <c r="D46" s="21">
        <v>317</v>
      </c>
      <c r="E46" s="21">
        <v>55</v>
      </c>
      <c r="F46" s="22">
        <v>161</v>
      </c>
    </row>
    <row r="47" spans="1:6" ht="9.75" customHeight="1">
      <c r="A47" s="38" t="s">
        <v>64</v>
      </c>
      <c r="B47" s="34">
        <f t="shared" si="0"/>
        <v>3554</v>
      </c>
      <c r="C47" s="21">
        <v>1695</v>
      </c>
      <c r="D47" s="21">
        <v>947</v>
      </c>
      <c r="E47" s="21">
        <v>229</v>
      </c>
      <c r="F47" s="22">
        <v>683</v>
      </c>
    </row>
    <row r="48" spans="1:6" ht="9.75" customHeight="1">
      <c r="A48" s="38" t="s">
        <v>31</v>
      </c>
      <c r="B48" s="34">
        <f t="shared" si="0"/>
        <v>6767</v>
      </c>
      <c r="C48" s="21">
        <v>4417</v>
      </c>
      <c r="D48" s="21">
        <v>1216</v>
      </c>
      <c r="E48" s="21">
        <v>179</v>
      </c>
      <c r="F48" s="22">
        <v>955</v>
      </c>
    </row>
    <row r="49" spans="1:6" ht="9.75" customHeight="1">
      <c r="A49" s="38" t="s">
        <v>20</v>
      </c>
      <c r="B49" s="34">
        <f t="shared" si="0"/>
        <v>9950</v>
      </c>
      <c r="C49" s="21">
        <v>8448</v>
      </c>
      <c r="D49" s="21">
        <v>515</v>
      </c>
      <c r="E49" s="21">
        <v>225</v>
      </c>
      <c r="F49" s="22">
        <v>762</v>
      </c>
    </row>
    <row r="50" spans="1:6" ht="9.75" customHeight="1">
      <c r="A50" s="38" t="s">
        <v>65</v>
      </c>
      <c r="B50" s="34">
        <f t="shared" si="0"/>
        <v>3546</v>
      </c>
      <c r="C50" s="21">
        <v>1839</v>
      </c>
      <c r="D50" s="21">
        <v>1036</v>
      </c>
      <c r="E50" s="21">
        <v>184</v>
      </c>
      <c r="F50" s="22">
        <v>487</v>
      </c>
    </row>
    <row r="51" spans="1:6" ht="9.75" customHeight="1">
      <c r="A51" s="38" t="s">
        <v>66</v>
      </c>
      <c r="B51" s="34">
        <f t="shared" si="0"/>
        <v>4384</v>
      </c>
      <c r="C51" s="21">
        <v>4105</v>
      </c>
      <c r="D51" s="21">
        <v>142</v>
      </c>
      <c r="E51" s="21">
        <v>41</v>
      </c>
      <c r="F51" s="22">
        <v>96</v>
      </c>
    </row>
    <row r="52" spans="1:6" ht="9.75" customHeight="1">
      <c r="A52" s="38" t="s">
        <v>67</v>
      </c>
      <c r="B52" s="34">
        <f t="shared" si="0"/>
        <v>3646</v>
      </c>
      <c r="C52" s="21">
        <v>1874</v>
      </c>
      <c r="D52" s="21">
        <v>761</v>
      </c>
      <c r="E52" s="21">
        <v>229</v>
      </c>
      <c r="F52" s="22">
        <v>782</v>
      </c>
    </row>
    <row r="53" spans="1:6" ht="9.75" customHeight="1">
      <c r="A53" s="38" t="s">
        <v>68</v>
      </c>
      <c r="B53" s="34">
        <f t="shared" si="0"/>
        <v>4889</v>
      </c>
      <c r="C53" s="21">
        <v>4610</v>
      </c>
      <c r="D53" s="21">
        <v>119</v>
      </c>
      <c r="E53" s="21">
        <v>41</v>
      </c>
      <c r="F53" s="22">
        <v>119</v>
      </c>
    </row>
    <row r="54" spans="1:6" ht="9.75" customHeight="1">
      <c r="A54" s="39" t="s">
        <v>69</v>
      </c>
      <c r="B54" s="34">
        <f t="shared" si="0"/>
        <v>4902</v>
      </c>
      <c r="C54" s="21">
        <v>4546</v>
      </c>
      <c r="D54" s="21">
        <v>131</v>
      </c>
      <c r="E54" s="21">
        <v>83</v>
      </c>
      <c r="F54" s="22">
        <v>142</v>
      </c>
    </row>
    <row r="55" spans="1:6" ht="9.75" customHeight="1">
      <c r="A55" s="38" t="s">
        <v>21</v>
      </c>
      <c r="B55" s="34">
        <f t="shared" si="0"/>
        <v>8127</v>
      </c>
      <c r="C55" s="21">
        <v>7205</v>
      </c>
      <c r="D55" s="21">
        <v>365</v>
      </c>
      <c r="E55" s="21">
        <v>123</v>
      </c>
      <c r="F55" s="22">
        <v>434</v>
      </c>
    </row>
    <row r="56" spans="1:6" ht="9.75" customHeight="1">
      <c r="A56" s="38" t="s">
        <v>11</v>
      </c>
      <c r="B56" s="34">
        <f t="shared" si="0"/>
        <v>13034</v>
      </c>
      <c r="C56" s="21">
        <v>8883</v>
      </c>
      <c r="D56" s="21">
        <v>951</v>
      </c>
      <c r="E56" s="21">
        <v>340</v>
      </c>
      <c r="F56" s="22">
        <v>2860</v>
      </c>
    </row>
    <row r="57" spans="1:6" ht="9.75" customHeight="1">
      <c r="A57" s="38" t="s">
        <v>70</v>
      </c>
      <c r="B57" s="34">
        <f t="shared" si="0"/>
        <v>9692</v>
      </c>
      <c r="C57" s="21">
        <v>9166</v>
      </c>
      <c r="D57" s="21">
        <v>164</v>
      </c>
      <c r="E57" s="21">
        <v>87</v>
      </c>
      <c r="F57" s="22">
        <v>275</v>
      </c>
    </row>
    <row r="58" spans="1:6" ht="9.75" customHeight="1">
      <c r="A58" s="38" t="s">
        <v>71</v>
      </c>
      <c r="B58" s="34">
        <f t="shared" si="0"/>
        <v>3428</v>
      </c>
      <c r="C58" s="21">
        <v>1612</v>
      </c>
      <c r="D58" s="21">
        <v>1038</v>
      </c>
      <c r="E58" s="21">
        <v>242</v>
      </c>
      <c r="F58" s="22">
        <v>536</v>
      </c>
    </row>
    <row r="59" spans="1:6" ht="9.75" customHeight="1">
      <c r="A59" s="38" t="s">
        <v>72</v>
      </c>
      <c r="B59" s="34">
        <f t="shared" si="0"/>
        <v>9160</v>
      </c>
      <c r="C59" s="21">
        <v>7600</v>
      </c>
      <c r="D59" s="21">
        <v>859</v>
      </c>
      <c r="E59" s="21">
        <v>129</v>
      </c>
      <c r="F59" s="22">
        <v>572</v>
      </c>
    </row>
    <row r="60" spans="1:6" ht="9.75" customHeight="1">
      <c r="A60" s="38" t="s">
        <v>22</v>
      </c>
      <c r="B60" s="34">
        <f t="shared" si="0"/>
        <v>4913</v>
      </c>
      <c r="C60" s="21">
        <v>3089</v>
      </c>
      <c r="D60" s="21">
        <v>602</v>
      </c>
      <c r="E60" s="21">
        <v>354</v>
      </c>
      <c r="F60" s="22">
        <v>868</v>
      </c>
    </row>
    <row r="61" spans="1:6" ht="9.75" customHeight="1">
      <c r="A61" s="38" t="s">
        <v>73</v>
      </c>
      <c r="B61" s="34">
        <f t="shared" si="0"/>
        <v>4469</v>
      </c>
      <c r="C61" s="21">
        <v>2684</v>
      </c>
      <c r="D61" s="21">
        <v>627</v>
      </c>
      <c r="E61" s="21">
        <v>386</v>
      </c>
      <c r="F61" s="22">
        <v>772</v>
      </c>
    </row>
    <row r="62" spans="1:6" ht="9.75" customHeight="1">
      <c r="A62" s="38" t="s">
        <v>74</v>
      </c>
      <c r="B62" s="34">
        <f t="shared" si="0"/>
        <v>8379</v>
      </c>
      <c r="C62" s="21">
        <v>5491</v>
      </c>
      <c r="D62" s="21">
        <v>1316</v>
      </c>
      <c r="E62" s="21">
        <v>235</v>
      </c>
      <c r="F62" s="22">
        <v>1337</v>
      </c>
    </row>
    <row r="63" spans="1:6" ht="9.75" customHeight="1">
      <c r="A63" s="38" t="s">
        <v>12</v>
      </c>
      <c r="B63" s="34">
        <f t="shared" si="0"/>
        <v>4444</v>
      </c>
      <c r="C63" s="31">
        <v>4196</v>
      </c>
      <c r="D63" s="31">
        <v>93</v>
      </c>
      <c r="E63" s="31">
        <v>37</v>
      </c>
      <c r="F63" s="53">
        <v>118</v>
      </c>
    </row>
    <row r="64" spans="1:6" ht="9.75" customHeight="1">
      <c r="A64" s="39" t="s">
        <v>23</v>
      </c>
      <c r="B64" s="34">
        <f t="shared" si="0"/>
        <v>8587</v>
      </c>
      <c r="C64" s="31">
        <v>7921</v>
      </c>
      <c r="D64" s="54">
        <v>264</v>
      </c>
      <c r="E64" s="31">
        <v>124</v>
      </c>
      <c r="F64" s="53">
        <v>278</v>
      </c>
    </row>
    <row r="65" spans="1:6" ht="9.75" customHeight="1">
      <c r="A65" s="39" t="s">
        <v>13</v>
      </c>
      <c r="B65" s="34">
        <f t="shared" si="0"/>
        <v>7782</v>
      </c>
      <c r="C65" s="31">
        <v>6487</v>
      </c>
      <c r="D65" s="31">
        <v>631</v>
      </c>
      <c r="E65" s="31">
        <v>153</v>
      </c>
      <c r="F65" s="53">
        <v>511</v>
      </c>
    </row>
    <row r="66" spans="1:6" ht="9.75" customHeight="1">
      <c r="A66" s="39" t="s">
        <v>75</v>
      </c>
      <c r="B66" s="34">
        <f t="shared" si="0"/>
        <v>4934</v>
      </c>
      <c r="C66" s="31">
        <v>4291</v>
      </c>
      <c r="D66" s="31">
        <v>247</v>
      </c>
      <c r="E66" s="31">
        <v>109</v>
      </c>
      <c r="F66" s="53">
        <v>287</v>
      </c>
    </row>
    <row r="67" spans="1:6" ht="9.75" customHeight="1">
      <c r="A67" s="39" t="s">
        <v>76</v>
      </c>
      <c r="B67" s="34">
        <f t="shared" si="0"/>
        <v>4586</v>
      </c>
      <c r="C67" s="31">
        <v>4075</v>
      </c>
      <c r="D67" s="31">
        <v>202</v>
      </c>
      <c r="E67" s="31">
        <v>86</v>
      </c>
      <c r="F67" s="53">
        <v>223</v>
      </c>
    </row>
    <row r="68" spans="1:6" ht="9.75" customHeight="1">
      <c r="A68" s="39" t="s">
        <v>24</v>
      </c>
      <c r="B68" s="34">
        <f t="shared" si="0"/>
        <v>8769</v>
      </c>
      <c r="C68" s="31">
        <v>7632</v>
      </c>
      <c r="D68" s="31">
        <v>471</v>
      </c>
      <c r="E68" s="31">
        <v>182</v>
      </c>
      <c r="F68" s="53">
        <v>484</v>
      </c>
    </row>
    <row r="69" spans="1:6" ht="9.75" customHeight="1">
      <c r="A69" s="39" t="s">
        <v>77</v>
      </c>
      <c r="B69" s="34">
        <f t="shared" si="0"/>
        <v>4441</v>
      </c>
      <c r="C69" s="31">
        <v>4280</v>
      </c>
      <c r="D69" s="31">
        <v>74</v>
      </c>
      <c r="E69" s="31">
        <v>20</v>
      </c>
      <c r="F69" s="53">
        <v>67</v>
      </c>
    </row>
    <row r="70" spans="1:6" ht="9.75" customHeight="1">
      <c r="A70" s="39" t="s">
        <v>25</v>
      </c>
      <c r="B70" s="34">
        <f t="shared" si="0"/>
        <v>5266</v>
      </c>
      <c r="C70" s="31">
        <v>4895</v>
      </c>
      <c r="D70" s="31">
        <v>122</v>
      </c>
      <c r="E70" s="31">
        <v>71</v>
      </c>
      <c r="F70" s="53">
        <v>178</v>
      </c>
    </row>
    <row r="71" spans="1:6" ht="9.75" customHeight="1">
      <c r="A71" s="39" t="s">
        <v>26</v>
      </c>
      <c r="B71" s="34">
        <f aca="true" t="shared" si="1" ref="B71:B91">SUM(C71:F71)</f>
        <v>8168</v>
      </c>
      <c r="C71" s="31">
        <v>7455</v>
      </c>
      <c r="D71" s="31">
        <v>340</v>
      </c>
      <c r="E71" s="31">
        <v>104</v>
      </c>
      <c r="F71" s="53">
        <v>269</v>
      </c>
    </row>
    <row r="72" spans="1:6" ht="9.75" customHeight="1">
      <c r="A72" s="39" t="s">
        <v>78</v>
      </c>
      <c r="B72" s="34">
        <f t="shared" si="1"/>
        <v>5353</v>
      </c>
      <c r="C72" s="31">
        <v>2113</v>
      </c>
      <c r="D72" s="31">
        <v>2066</v>
      </c>
      <c r="E72" s="31">
        <v>333</v>
      </c>
      <c r="F72" s="53">
        <v>841</v>
      </c>
    </row>
    <row r="73" spans="1:6" ht="9.75" customHeight="1">
      <c r="A73" s="39" t="s">
        <v>79</v>
      </c>
      <c r="B73" s="34">
        <f t="shared" si="1"/>
        <v>10717</v>
      </c>
      <c r="C73" s="31">
        <v>7421</v>
      </c>
      <c r="D73" s="31">
        <v>1147</v>
      </c>
      <c r="E73" s="31">
        <v>422</v>
      </c>
      <c r="F73" s="53">
        <v>1727</v>
      </c>
    </row>
    <row r="74" spans="1:6" ht="9.75" customHeight="1">
      <c r="A74" s="39" t="s">
        <v>32</v>
      </c>
      <c r="B74" s="34">
        <f t="shared" si="1"/>
        <v>4247</v>
      </c>
      <c r="C74" s="31">
        <v>3662</v>
      </c>
      <c r="D74" s="31">
        <v>272</v>
      </c>
      <c r="E74" s="31">
        <v>89</v>
      </c>
      <c r="F74" s="53">
        <v>224</v>
      </c>
    </row>
    <row r="75" spans="1:6" ht="9.75" customHeight="1">
      <c r="A75" s="39" t="s">
        <v>80</v>
      </c>
      <c r="B75" s="34">
        <f t="shared" si="1"/>
        <v>7740</v>
      </c>
      <c r="C75" s="31">
        <v>3741</v>
      </c>
      <c r="D75" s="31">
        <v>2306</v>
      </c>
      <c r="E75" s="31">
        <v>403</v>
      </c>
      <c r="F75" s="53">
        <v>1290</v>
      </c>
    </row>
    <row r="76" spans="1:6" ht="9.75" customHeight="1">
      <c r="A76" s="39" t="s">
        <v>81</v>
      </c>
      <c r="B76" s="34">
        <f t="shared" si="1"/>
        <v>5427</v>
      </c>
      <c r="C76" s="31">
        <v>2386</v>
      </c>
      <c r="D76" s="31">
        <v>1922</v>
      </c>
      <c r="E76" s="31">
        <v>254</v>
      </c>
      <c r="F76" s="53">
        <v>865</v>
      </c>
    </row>
    <row r="77" spans="1:6" ht="9.75" customHeight="1">
      <c r="A77" s="39" t="s">
        <v>82</v>
      </c>
      <c r="B77" s="34">
        <f t="shared" si="1"/>
        <v>4364</v>
      </c>
      <c r="C77" s="31">
        <v>3954</v>
      </c>
      <c r="D77" s="31">
        <v>211</v>
      </c>
      <c r="E77" s="31">
        <v>46</v>
      </c>
      <c r="F77" s="53">
        <v>153</v>
      </c>
    </row>
    <row r="78" spans="1:6" ht="9.75" customHeight="1">
      <c r="A78" s="39" t="s">
        <v>27</v>
      </c>
      <c r="B78" s="34">
        <f t="shared" si="1"/>
        <v>9211</v>
      </c>
      <c r="C78" s="31">
        <v>7199</v>
      </c>
      <c r="D78" s="31">
        <v>736</v>
      </c>
      <c r="E78" s="31">
        <v>268</v>
      </c>
      <c r="F78" s="53">
        <v>1008</v>
      </c>
    </row>
    <row r="79" spans="1:6" ht="9.75" customHeight="1">
      <c r="A79" s="39" t="s">
        <v>28</v>
      </c>
      <c r="B79" s="34">
        <f t="shared" si="1"/>
        <v>3859</v>
      </c>
      <c r="C79" s="31">
        <v>3645</v>
      </c>
      <c r="D79" s="31">
        <v>115</v>
      </c>
      <c r="E79" s="31">
        <v>26</v>
      </c>
      <c r="F79" s="53">
        <v>73</v>
      </c>
    </row>
    <row r="80" spans="1:6" ht="9.75" customHeight="1">
      <c r="A80" s="39" t="s">
        <v>83</v>
      </c>
      <c r="B80" s="34">
        <f t="shared" si="1"/>
        <v>4252</v>
      </c>
      <c r="C80" s="31">
        <v>4050</v>
      </c>
      <c r="D80" s="31">
        <v>101</v>
      </c>
      <c r="E80" s="31">
        <v>36</v>
      </c>
      <c r="F80" s="53">
        <v>65</v>
      </c>
    </row>
    <row r="81" spans="1:6" ht="9.75" customHeight="1">
      <c r="A81" s="39" t="s">
        <v>84</v>
      </c>
      <c r="B81" s="34">
        <f t="shared" si="1"/>
        <v>4246</v>
      </c>
      <c r="C81" s="31">
        <v>3993</v>
      </c>
      <c r="D81" s="31">
        <v>99</v>
      </c>
      <c r="E81" s="31">
        <v>36</v>
      </c>
      <c r="F81" s="53">
        <v>118</v>
      </c>
    </row>
    <row r="82" spans="1:6" ht="9.75" customHeight="1">
      <c r="A82" s="39" t="s">
        <v>85</v>
      </c>
      <c r="B82" s="34">
        <f t="shared" si="1"/>
        <v>4730</v>
      </c>
      <c r="C82" s="31">
        <v>4491</v>
      </c>
      <c r="D82" s="31">
        <v>113</v>
      </c>
      <c r="E82" s="31">
        <v>52</v>
      </c>
      <c r="F82" s="53">
        <v>74</v>
      </c>
    </row>
    <row r="83" spans="1:6" ht="9.75" customHeight="1">
      <c r="A83" s="39" t="s">
        <v>33</v>
      </c>
      <c r="B83" s="34">
        <f t="shared" si="1"/>
        <v>4163</v>
      </c>
      <c r="C83" s="31">
        <v>3922</v>
      </c>
      <c r="D83" s="31">
        <v>99</v>
      </c>
      <c r="E83" s="31">
        <v>39</v>
      </c>
      <c r="F83" s="53">
        <v>103</v>
      </c>
    </row>
    <row r="84" spans="1:6" ht="9.75" customHeight="1">
      <c r="A84" s="39" t="s">
        <v>29</v>
      </c>
      <c r="B84" s="34">
        <f t="shared" si="1"/>
        <v>8295</v>
      </c>
      <c r="C84" s="31">
        <v>7819</v>
      </c>
      <c r="D84" s="31">
        <v>248</v>
      </c>
      <c r="E84" s="31">
        <v>51</v>
      </c>
      <c r="F84" s="53">
        <v>177</v>
      </c>
    </row>
    <row r="85" spans="1:6" ht="9.75" customHeight="1">
      <c r="A85" s="39" t="s">
        <v>86</v>
      </c>
      <c r="B85" s="34">
        <f t="shared" si="1"/>
        <v>7033</v>
      </c>
      <c r="C85" s="31">
        <v>6711</v>
      </c>
      <c r="D85" s="31">
        <v>149</v>
      </c>
      <c r="E85" s="31">
        <v>54</v>
      </c>
      <c r="F85" s="53">
        <v>119</v>
      </c>
    </row>
    <row r="86" spans="1:6" ht="9.75" customHeight="1">
      <c r="A86" s="39" t="s">
        <v>87</v>
      </c>
      <c r="B86" s="34">
        <f t="shared" si="1"/>
        <v>3790</v>
      </c>
      <c r="C86" s="31">
        <v>3542</v>
      </c>
      <c r="D86" s="31">
        <v>145</v>
      </c>
      <c r="E86" s="31">
        <v>20</v>
      </c>
      <c r="F86" s="53">
        <v>83</v>
      </c>
    </row>
    <row r="87" spans="1:6" ht="9.75" customHeight="1">
      <c r="A87" s="39" t="s">
        <v>88</v>
      </c>
      <c r="B87" s="34">
        <f t="shared" si="1"/>
        <v>4050</v>
      </c>
      <c r="C87" s="31">
        <v>2876</v>
      </c>
      <c r="D87" s="31">
        <v>579</v>
      </c>
      <c r="E87" s="31">
        <v>170</v>
      </c>
      <c r="F87" s="53">
        <v>425</v>
      </c>
    </row>
    <row r="88" spans="1:6" ht="9.75" customHeight="1">
      <c r="A88" s="39" t="s">
        <v>89</v>
      </c>
      <c r="B88" s="34">
        <f t="shared" si="1"/>
        <v>3694</v>
      </c>
      <c r="C88" s="31">
        <v>2044</v>
      </c>
      <c r="D88" s="31">
        <v>1018</v>
      </c>
      <c r="E88" s="31">
        <v>185</v>
      </c>
      <c r="F88" s="53">
        <v>447</v>
      </c>
    </row>
    <row r="89" spans="1:6" ht="9.75" customHeight="1">
      <c r="A89" s="39" t="s">
        <v>90</v>
      </c>
      <c r="B89" s="34">
        <f t="shared" si="1"/>
        <v>9652</v>
      </c>
      <c r="C89" s="31">
        <v>8263</v>
      </c>
      <c r="D89" s="31">
        <v>495</v>
      </c>
      <c r="E89" s="31">
        <v>249</v>
      </c>
      <c r="F89" s="53">
        <v>645</v>
      </c>
    </row>
    <row r="90" spans="1:6" ht="9.75" customHeight="1">
      <c r="A90" s="39" t="s">
        <v>91</v>
      </c>
      <c r="B90" s="34">
        <f t="shared" si="1"/>
        <v>4209</v>
      </c>
      <c r="C90" s="31">
        <v>3670</v>
      </c>
      <c r="D90" s="31">
        <v>314</v>
      </c>
      <c r="E90" s="31">
        <v>64</v>
      </c>
      <c r="F90" s="53">
        <v>161</v>
      </c>
    </row>
    <row r="91" spans="1:6" ht="9.75" customHeight="1" thickBot="1">
      <c r="A91" s="40" t="s">
        <v>92</v>
      </c>
      <c r="B91" s="32">
        <f t="shared" si="1"/>
        <v>4289</v>
      </c>
      <c r="C91" s="32">
        <v>3167</v>
      </c>
      <c r="D91" s="32">
        <v>640</v>
      </c>
      <c r="E91" s="32">
        <v>148</v>
      </c>
      <c r="F91" s="52">
        <v>334</v>
      </c>
    </row>
    <row r="92" spans="1:6" ht="10.5">
      <c r="A92" s="15"/>
      <c r="B92" s="8"/>
      <c r="C92" s="8"/>
      <c r="D92" s="8"/>
      <c r="E92" s="8"/>
      <c r="F92" s="8"/>
    </row>
    <row r="93" spans="1:7" ht="14.25">
      <c r="A93" s="15"/>
      <c r="B93" s="51"/>
      <c r="C93" s="51"/>
      <c r="D93" s="51"/>
      <c r="E93" s="51"/>
      <c r="F93" s="51"/>
      <c r="G93" s="2"/>
    </row>
    <row r="94" spans="1:6" ht="10.5">
      <c r="A94" s="15"/>
      <c r="B94" s="8"/>
      <c r="C94" s="8"/>
      <c r="D94" s="8"/>
      <c r="E94" s="8"/>
      <c r="F94" s="8"/>
    </row>
    <row r="95" spans="1:6" ht="10.5">
      <c r="A95" s="15"/>
      <c r="B95" s="8"/>
      <c r="C95" s="8"/>
      <c r="D95" s="8"/>
      <c r="E95" s="8"/>
      <c r="F95" s="8"/>
    </row>
    <row r="96" spans="1:6" ht="10.5">
      <c r="A96" s="15"/>
      <c r="B96" s="8"/>
      <c r="C96" s="8"/>
      <c r="D96" s="8"/>
      <c r="E96" s="8"/>
      <c r="F96" s="8"/>
    </row>
    <row r="97" spans="1:6" ht="10.5">
      <c r="A97" s="15"/>
      <c r="B97" s="8"/>
      <c r="C97" s="8"/>
      <c r="D97" s="8"/>
      <c r="E97" s="8"/>
      <c r="F97" s="8"/>
    </row>
    <row r="98" spans="1:6" ht="10.5">
      <c r="A98" s="15"/>
      <c r="B98" s="8"/>
      <c r="C98" s="8"/>
      <c r="D98" s="8"/>
      <c r="E98" s="8"/>
      <c r="F98" s="8"/>
    </row>
    <row r="99" spans="1:6" ht="10.5">
      <c r="A99" s="15"/>
      <c r="B99" s="8"/>
      <c r="C99" s="8"/>
      <c r="D99" s="8"/>
      <c r="E99" s="8"/>
      <c r="F99" s="8"/>
    </row>
    <row r="100" spans="1:6" ht="10.5">
      <c r="A100" s="15"/>
      <c r="B100" s="8"/>
      <c r="C100" s="8"/>
      <c r="D100" s="8"/>
      <c r="E100" s="8"/>
      <c r="F100" s="8"/>
    </row>
    <row r="101" spans="1:6" ht="10.5">
      <c r="A101" s="15"/>
      <c r="B101" s="8"/>
      <c r="C101" s="8"/>
      <c r="D101" s="8"/>
      <c r="E101" s="8"/>
      <c r="F101" s="8"/>
    </row>
    <row r="102" spans="1:6" ht="10.5">
      <c r="A102" s="15"/>
      <c r="B102" s="8"/>
      <c r="C102" s="8"/>
      <c r="D102" s="8"/>
      <c r="E102" s="8"/>
      <c r="F102" s="8"/>
    </row>
    <row r="103" spans="1:6" ht="10.5">
      <c r="A103" s="15"/>
      <c r="B103" s="8"/>
      <c r="C103" s="8"/>
      <c r="D103" s="8"/>
      <c r="E103" s="8"/>
      <c r="F103" s="8"/>
    </row>
    <row r="104" spans="1:6" ht="10.5">
      <c r="A104" s="15"/>
      <c r="B104" s="8"/>
      <c r="C104" s="8"/>
      <c r="D104" s="8"/>
      <c r="E104" s="8"/>
      <c r="F104" s="8"/>
    </row>
    <row r="105" spans="1:6" ht="10.5">
      <c r="A105" s="15"/>
      <c r="B105" s="8"/>
      <c r="C105" s="8"/>
      <c r="D105" s="8"/>
      <c r="E105" s="8"/>
      <c r="F105" s="8"/>
    </row>
    <row r="106" spans="1:6" ht="10.5">
      <c r="A106" s="15"/>
      <c r="B106" s="8"/>
      <c r="C106" s="8"/>
      <c r="D106" s="8"/>
      <c r="E106" s="8"/>
      <c r="F106" s="8"/>
    </row>
    <row r="107" spans="1:6" ht="10.5">
      <c r="A107" s="15"/>
      <c r="B107" s="8"/>
      <c r="C107" s="8"/>
      <c r="D107" s="8"/>
      <c r="E107" s="8"/>
      <c r="F107" s="8"/>
    </row>
    <row r="108" spans="1:6" ht="10.5">
      <c r="A108" s="15"/>
      <c r="B108" s="8"/>
      <c r="C108" s="8"/>
      <c r="D108" s="8"/>
      <c r="E108" s="8"/>
      <c r="F108" s="8"/>
    </row>
    <row r="109" spans="1:6" ht="10.5">
      <c r="A109" s="15"/>
      <c r="B109" s="8"/>
      <c r="C109" s="8"/>
      <c r="D109" s="8"/>
      <c r="E109" s="8"/>
      <c r="F109" s="8"/>
    </row>
    <row r="110" spans="1:6" ht="10.5">
      <c r="A110" s="15"/>
      <c r="B110" s="8"/>
      <c r="C110" s="8"/>
      <c r="D110" s="8"/>
      <c r="E110" s="8"/>
      <c r="F110" s="8"/>
    </row>
    <row r="111" spans="1:6" ht="10.5">
      <c r="A111" s="15"/>
      <c r="B111" s="8"/>
      <c r="C111" s="8"/>
      <c r="D111" s="8"/>
      <c r="E111" s="8"/>
      <c r="F111" s="8"/>
    </row>
    <row r="112" spans="1:6" ht="10.5">
      <c r="A112" s="15"/>
      <c r="B112" s="8"/>
      <c r="C112" s="8"/>
      <c r="D112" s="8"/>
      <c r="E112" s="8"/>
      <c r="F112" s="8"/>
    </row>
    <row r="113" spans="1:6" ht="10.5">
      <c r="A113" s="15"/>
      <c r="B113" s="8"/>
      <c r="C113" s="8"/>
      <c r="D113" s="8"/>
      <c r="E113" s="8"/>
      <c r="F113" s="8"/>
    </row>
    <row r="114" spans="1:6" ht="10.5">
      <c r="A114" s="15"/>
      <c r="B114" s="8"/>
      <c r="C114" s="8"/>
      <c r="D114" s="8"/>
      <c r="E114" s="8"/>
      <c r="F114" s="8"/>
    </row>
    <row r="115" spans="1:6" ht="10.5">
      <c r="A115" s="15"/>
      <c r="B115" s="8"/>
      <c r="C115" s="8"/>
      <c r="D115" s="8"/>
      <c r="E115" s="8"/>
      <c r="F115" s="8"/>
    </row>
    <row r="116" spans="1:6" ht="10.5">
      <c r="A116" s="15"/>
      <c r="B116" s="8"/>
      <c r="C116" s="8"/>
      <c r="D116" s="8"/>
      <c r="E116" s="8"/>
      <c r="F116" s="8"/>
    </row>
    <row r="117" spans="1:6" ht="10.5">
      <c r="A117" s="15"/>
      <c r="B117" s="8"/>
      <c r="C117" s="8"/>
      <c r="D117" s="8"/>
      <c r="E117" s="8"/>
      <c r="F117" s="8"/>
    </row>
    <row r="118" spans="1:6" ht="10.5">
      <c r="A118" s="15"/>
      <c r="B118" s="8"/>
      <c r="C118" s="8"/>
      <c r="D118" s="8"/>
      <c r="E118" s="8"/>
      <c r="F118" s="8"/>
    </row>
    <row r="119" spans="1:6" ht="10.5">
      <c r="A119" s="15"/>
      <c r="B119" s="8"/>
      <c r="C119" s="8"/>
      <c r="D119" s="8"/>
      <c r="E119" s="8"/>
      <c r="F119" s="8"/>
    </row>
    <row r="120" spans="1:6" ht="10.5">
      <c r="A120" s="15"/>
      <c r="B120" s="8"/>
      <c r="C120" s="8"/>
      <c r="D120" s="8"/>
      <c r="E120" s="8"/>
      <c r="F120" s="8"/>
    </row>
    <row r="121" spans="1:6" ht="10.5">
      <c r="A121" s="15"/>
      <c r="B121" s="8"/>
      <c r="C121" s="8"/>
      <c r="D121" s="8"/>
      <c r="E121" s="8"/>
      <c r="F121" s="8"/>
    </row>
    <row r="122" spans="1:6" ht="10.5">
      <c r="A122" s="15"/>
      <c r="B122" s="8"/>
      <c r="C122" s="8"/>
      <c r="D122" s="8"/>
      <c r="E122" s="8"/>
      <c r="F122" s="8"/>
    </row>
    <row r="123" spans="1:6" ht="10.5">
      <c r="A123" s="15"/>
      <c r="B123" s="8"/>
      <c r="C123" s="8"/>
      <c r="D123" s="8"/>
      <c r="E123" s="8"/>
      <c r="F123" s="8"/>
    </row>
    <row r="124" spans="1:6" ht="10.5">
      <c r="A124" s="15"/>
      <c r="B124" s="8"/>
      <c r="C124" s="8"/>
      <c r="D124" s="8"/>
      <c r="E124" s="8"/>
      <c r="F124" s="8"/>
    </row>
    <row r="125" spans="1:6" ht="10.5">
      <c r="A125" s="15"/>
      <c r="B125" s="8"/>
      <c r="C125" s="8"/>
      <c r="D125" s="8"/>
      <c r="E125" s="8"/>
      <c r="F125" s="8"/>
    </row>
    <row r="126" spans="1:6" ht="10.5">
      <c r="A126" s="15"/>
      <c r="B126" s="8"/>
      <c r="C126" s="8"/>
      <c r="D126" s="8"/>
      <c r="E126" s="8"/>
      <c r="F126" s="8"/>
    </row>
    <row r="127" spans="1:6" ht="10.5">
      <c r="A127" s="15"/>
      <c r="B127" s="8"/>
      <c r="C127" s="8"/>
      <c r="D127" s="8"/>
      <c r="E127" s="8"/>
      <c r="F127" s="8"/>
    </row>
    <row r="128" spans="1:6" ht="10.5">
      <c r="A128" s="15"/>
      <c r="B128" s="8"/>
      <c r="C128" s="8"/>
      <c r="D128" s="8"/>
      <c r="E128" s="8"/>
      <c r="F128" s="8"/>
    </row>
    <row r="129" spans="1:6" ht="10.5">
      <c r="A129" s="15"/>
      <c r="B129" s="8"/>
      <c r="C129" s="8"/>
      <c r="D129" s="8"/>
      <c r="E129" s="8"/>
      <c r="F129" s="8"/>
    </row>
    <row r="130" spans="1:6" ht="10.5">
      <c r="A130" s="15"/>
      <c r="B130" s="8"/>
      <c r="C130" s="8"/>
      <c r="D130" s="8"/>
      <c r="E130" s="8"/>
      <c r="F130" s="8"/>
    </row>
    <row r="131" spans="1:6" ht="10.5">
      <c r="A131" s="15"/>
      <c r="B131" s="8"/>
      <c r="C131" s="8"/>
      <c r="D131" s="8"/>
      <c r="E131" s="8"/>
      <c r="F131" s="8"/>
    </row>
    <row r="132" spans="1:6" ht="10.5">
      <c r="A132" s="15"/>
      <c r="B132" s="8"/>
      <c r="C132" s="8"/>
      <c r="D132" s="8"/>
      <c r="E132" s="8"/>
      <c r="F132" s="8"/>
    </row>
    <row r="133" spans="1:6" ht="10.5">
      <c r="A133" s="15"/>
      <c r="B133" s="8"/>
      <c r="C133" s="8"/>
      <c r="D133" s="8"/>
      <c r="E133" s="8"/>
      <c r="F133" s="8"/>
    </row>
    <row r="134" spans="1:6" ht="10.5">
      <c r="A134" s="15"/>
      <c r="B134" s="8"/>
      <c r="C134" s="8"/>
      <c r="D134" s="8"/>
      <c r="E134" s="8"/>
      <c r="F134" s="8"/>
    </row>
    <row r="135" spans="1:6" ht="10.5">
      <c r="A135" s="15"/>
      <c r="B135" s="8"/>
      <c r="C135" s="8"/>
      <c r="D135" s="8"/>
      <c r="E135" s="8"/>
      <c r="F135" s="8"/>
    </row>
    <row r="136" spans="1:6" ht="10.5">
      <c r="A136" s="15"/>
      <c r="B136" s="8"/>
      <c r="C136" s="8"/>
      <c r="D136" s="8"/>
      <c r="E136" s="8"/>
      <c r="F136" s="8"/>
    </row>
    <row r="137" spans="1:6" ht="10.5">
      <c r="A137" s="15"/>
      <c r="B137" s="8"/>
      <c r="C137" s="8"/>
      <c r="D137" s="8"/>
      <c r="E137" s="8"/>
      <c r="F137" s="8"/>
    </row>
    <row r="138" spans="1:6" ht="10.5">
      <c r="A138" s="15"/>
      <c r="B138" s="8"/>
      <c r="C138" s="8"/>
      <c r="D138" s="8"/>
      <c r="E138" s="8"/>
      <c r="F138" s="8"/>
    </row>
    <row r="139" spans="1:6" ht="10.5">
      <c r="A139" s="15"/>
      <c r="B139" s="8"/>
      <c r="C139" s="8"/>
      <c r="D139" s="8"/>
      <c r="E139" s="8"/>
      <c r="F139" s="8"/>
    </row>
    <row r="140" spans="1:6" ht="10.5">
      <c r="A140" s="15"/>
      <c r="B140" s="8"/>
      <c r="C140" s="8"/>
      <c r="D140" s="8"/>
      <c r="E140" s="8"/>
      <c r="F140" s="8"/>
    </row>
    <row r="141" spans="1:6" ht="10.5">
      <c r="A141" s="15"/>
      <c r="B141" s="8"/>
      <c r="C141" s="8"/>
      <c r="D141" s="8"/>
      <c r="E141" s="8"/>
      <c r="F141" s="8"/>
    </row>
    <row r="142" spans="1:6" ht="10.5">
      <c r="A142" s="15"/>
      <c r="B142" s="8"/>
      <c r="C142" s="8"/>
      <c r="D142" s="8"/>
      <c r="E142" s="8"/>
      <c r="F142" s="8"/>
    </row>
    <row r="143" spans="1:6" ht="10.5">
      <c r="A143" s="15"/>
      <c r="B143" s="8"/>
      <c r="C143" s="8"/>
      <c r="D143" s="8"/>
      <c r="E143" s="8"/>
      <c r="F143" s="8"/>
    </row>
    <row r="144" spans="1:6" ht="10.5">
      <c r="A144" s="15"/>
      <c r="B144" s="8"/>
      <c r="C144" s="8"/>
      <c r="D144" s="8"/>
      <c r="E144" s="8"/>
      <c r="F144" s="8"/>
    </row>
    <row r="145" spans="1:6" ht="10.5">
      <c r="A145" s="15"/>
      <c r="B145" s="8"/>
      <c r="C145" s="8"/>
      <c r="D145" s="8"/>
      <c r="E145" s="8"/>
      <c r="F145" s="8"/>
    </row>
    <row r="146" spans="1:6" ht="10.5">
      <c r="A146" s="15"/>
      <c r="B146" s="8"/>
      <c r="C146" s="8"/>
      <c r="D146" s="8"/>
      <c r="E146" s="8"/>
      <c r="F146" s="8"/>
    </row>
    <row r="147" spans="1:6" ht="10.5">
      <c r="A147" s="15"/>
      <c r="B147" s="8"/>
      <c r="C147" s="8"/>
      <c r="D147" s="8"/>
      <c r="E147" s="8"/>
      <c r="F147" s="8"/>
    </row>
    <row r="148" spans="1:6" ht="10.5">
      <c r="A148" s="15"/>
      <c r="B148" s="8"/>
      <c r="C148" s="8"/>
      <c r="D148" s="8"/>
      <c r="E148" s="8"/>
      <c r="F148" s="8"/>
    </row>
    <row r="149" spans="1:6" ht="10.5">
      <c r="A149" s="15"/>
      <c r="B149" s="8"/>
      <c r="C149" s="8"/>
      <c r="D149" s="8"/>
      <c r="E149" s="8"/>
      <c r="F149" s="8"/>
    </row>
    <row r="150" spans="1:6" ht="10.5">
      <c r="A150" s="15"/>
      <c r="B150" s="8"/>
      <c r="C150" s="8"/>
      <c r="D150" s="8"/>
      <c r="E150" s="8"/>
      <c r="F150" s="8"/>
    </row>
    <row r="151" spans="1:6" ht="10.5">
      <c r="A151" s="15"/>
      <c r="B151" s="8"/>
      <c r="C151" s="8"/>
      <c r="D151" s="8"/>
      <c r="E151" s="8"/>
      <c r="F151" s="8"/>
    </row>
    <row r="152" spans="1:6" ht="10.5">
      <c r="A152" s="15"/>
      <c r="B152" s="8"/>
      <c r="C152" s="8"/>
      <c r="D152" s="8"/>
      <c r="E152" s="8"/>
      <c r="F152" s="8"/>
    </row>
    <row r="153" spans="1:6" ht="10.5">
      <c r="A153" s="15"/>
      <c r="B153" s="8"/>
      <c r="C153" s="8"/>
      <c r="D153" s="8"/>
      <c r="E153" s="8"/>
      <c r="F153" s="8"/>
    </row>
    <row r="154" spans="1:6" ht="10.5">
      <c r="A154" s="15"/>
      <c r="B154" s="8"/>
      <c r="C154" s="8"/>
      <c r="D154" s="8"/>
      <c r="E154" s="8"/>
      <c r="F154" s="8"/>
    </row>
    <row r="155" spans="1:6" ht="10.5">
      <c r="A155" s="15"/>
      <c r="B155" s="8"/>
      <c r="C155" s="8"/>
      <c r="D155" s="8"/>
      <c r="E155" s="8"/>
      <c r="F155" s="8"/>
    </row>
    <row r="156" spans="1:6" ht="10.5">
      <c r="A156" s="15"/>
      <c r="B156" s="8"/>
      <c r="C156" s="8"/>
      <c r="D156" s="8"/>
      <c r="E156" s="8"/>
      <c r="F156" s="8"/>
    </row>
    <row r="157" spans="1:6" ht="10.5">
      <c r="A157" s="15"/>
      <c r="B157" s="8"/>
      <c r="C157" s="8"/>
      <c r="D157" s="8"/>
      <c r="E157" s="8"/>
      <c r="F157" s="8"/>
    </row>
    <row r="158" spans="1:6" ht="10.5">
      <c r="A158" s="15"/>
      <c r="B158" s="8"/>
      <c r="C158" s="8"/>
      <c r="D158" s="8"/>
      <c r="E158" s="8"/>
      <c r="F158" s="8"/>
    </row>
    <row r="159" spans="1:6" ht="10.5">
      <c r="A159" s="15"/>
      <c r="B159" s="8"/>
      <c r="C159" s="8"/>
      <c r="D159" s="8"/>
      <c r="E159" s="8"/>
      <c r="F159" s="8"/>
    </row>
    <row r="160" spans="1:6" ht="10.5">
      <c r="A160" s="15"/>
      <c r="B160" s="8"/>
      <c r="C160" s="8"/>
      <c r="D160" s="8"/>
      <c r="E160" s="8"/>
      <c r="F160" s="8"/>
    </row>
    <row r="161" spans="1:6" ht="10.5">
      <c r="A161" s="15"/>
      <c r="B161" s="8"/>
      <c r="C161" s="8"/>
      <c r="D161" s="8"/>
      <c r="E161" s="8"/>
      <c r="F161" s="8"/>
    </row>
    <row r="162" spans="1:6" ht="10.5">
      <c r="A162" s="15"/>
      <c r="B162" s="8"/>
      <c r="C162" s="8"/>
      <c r="D162" s="8"/>
      <c r="E162" s="8"/>
      <c r="F162" s="8"/>
    </row>
    <row r="163" spans="1:6" ht="10.5">
      <c r="A163" s="15"/>
      <c r="B163" s="8"/>
      <c r="C163" s="8"/>
      <c r="D163" s="8"/>
      <c r="E163" s="8"/>
      <c r="F163" s="8"/>
    </row>
    <row r="164" spans="1:6" ht="10.5">
      <c r="A164" s="15"/>
      <c r="B164" s="8"/>
      <c r="C164" s="8"/>
      <c r="D164" s="8"/>
      <c r="E164" s="8"/>
      <c r="F164" s="8"/>
    </row>
    <row r="165" spans="1:6" ht="10.5">
      <c r="A165" s="15"/>
      <c r="B165" s="8"/>
      <c r="C165" s="8"/>
      <c r="D165" s="8"/>
      <c r="E165" s="8"/>
      <c r="F165" s="8"/>
    </row>
    <row r="166" spans="1:6" ht="10.5">
      <c r="A166" s="15"/>
      <c r="B166" s="8"/>
      <c r="C166" s="8"/>
      <c r="D166" s="8"/>
      <c r="E166" s="8"/>
      <c r="F166" s="8"/>
    </row>
    <row r="167" spans="1:6" ht="10.5">
      <c r="A167" s="15"/>
      <c r="B167" s="8"/>
      <c r="C167" s="8"/>
      <c r="D167" s="8"/>
      <c r="E167" s="8"/>
      <c r="F167" s="8"/>
    </row>
    <row r="168" spans="1:6" ht="10.5">
      <c r="A168" s="15"/>
      <c r="B168" s="8"/>
      <c r="C168" s="8"/>
      <c r="D168" s="8"/>
      <c r="E168" s="8"/>
      <c r="F168" s="8"/>
    </row>
    <row r="169" spans="1:6" ht="10.5">
      <c r="A169" s="15"/>
      <c r="B169" s="8"/>
      <c r="C169" s="8"/>
      <c r="D169" s="8"/>
      <c r="E169" s="8"/>
      <c r="F169" s="8"/>
    </row>
    <row r="170" spans="1:6" ht="10.5">
      <c r="A170" s="15"/>
      <c r="B170" s="8"/>
      <c r="C170" s="8"/>
      <c r="D170" s="8"/>
      <c r="E170" s="8"/>
      <c r="F170" s="8"/>
    </row>
    <row r="171" spans="1:6" ht="10.5">
      <c r="A171" s="15"/>
      <c r="B171" s="8"/>
      <c r="C171" s="8"/>
      <c r="D171" s="8"/>
      <c r="E171" s="8"/>
      <c r="F171" s="8"/>
    </row>
    <row r="172" spans="1:6" ht="10.5">
      <c r="A172" s="15"/>
      <c r="B172" s="8"/>
      <c r="C172" s="8"/>
      <c r="D172" s="8"/>
      <c r="E172" s="8"/>
      <c r="F172" s="8"/>
    </row>
    <row r="173" spans="1:6" ht="10.5">
      <c r="A173" s="15"/>
      <c r="B173" s="8"/>
      <c r="C173" s="8"/>
      <c r="D173" s="8"/>
      <c r="E173" s="8"/>
      <c r="F173" s="8"/>
    </row>
    <row r="174" spans="1:6" ht="10.5">
      <c r="A174" s="15"/>
      <c r="B174" s="8"/>
      <c r="C174" s="8"/>
      <c r="D174" s="8"/>
      <c r="E174" s="8"/>
      <c r="F174" s="8"/>
    </row>
    <row r="175" spans="1:6" ht="10.5">
      <c r="A175" s="15"/>
      <c r="B175" s="8"/>
      <c r="C175" s="8"/>
      <c r="D175" s="8"/>
      <c r="E175" s="8"/>
      <c r="F175" s="8"/>
    </row>
    <row r="176" spans="1:6" ht="10.5">
      <c r="A176" s="15"/>
      <c r="B176" s="8"/>
      <c r="C176" s="8"/>
      <c r="D176" s="8"/>
      <c r="E176" s="8"/>
      <c r="F176" s="8"/>
    </row>
    <row r="177" spans="1:6" ht="10.5">
      <c r="A177" s="15"/>
      <c r="B177" s="8"/>
      <c r="C177" s="8"/>
      <c r="D177" s="8"/>
      <c r="E177" s="8"/>
      <c r="F177" s="8"/>
    </row>
    <row r="178" spans="1:6" ht="10.5">
      <c r="A178" s="15"/>
      <c r="B178" s="8"/>
      <c r="C178" s="8"/>
      <c r="D178" s="8"/>
      <c r="E178" s="8"/>
      <c r="F178" s="8"/>
    </row>
    <row r="179" spans="1:6" ht="10.5">
      <c r="A179" s="15"/>
      <c r="B179" s="8"/>
      <c r="C179" s="8"/>
      <c r="D179" s="8"/>
      <c r="E179" s="8"/>
      <c r="F179" s="8"/>
    </row>
    <row r="180" spans="1:6" ht="10.5">
      <c r="A180" s="15"/>
      <c r="B180" s="8"/>
      <c r="C180" s="8"/>
      <c r="D180" s="8"/>
      <c r="E180" s="8"/>
      <c r="F180" s="8"/>
    </row>
    <row r="181" spans="1:6" ht="10.5">
      <c r="A181" s="15"/>
      <c r="B181" s="8"/>
      <c r="C181" s="8"/>
      <c r="D181" s="8"/>
      <c r="E181" s="8"/>
      <c r="F181" s="8"/>
    </row>
    <row r="182" spans="1:6" ht="10.5">
      <c r="A182" s="15"/>
      <c r="B182" s="8"/>
      <c r="C182" s="8"/>
      <c r="D182" s="8"/>
      <c r="E182" s="8"/>
      <c r="F182" s="8"/>
    </row>
    <row r="183" spans="1:6" ht="10.5">
      <c r="A183" s="15"/>
      <c r="B183" s="8"/>
      <c r="C183" s="8"/>
      <c r="D183" s="8"/>
      <c r="E183" s="8"/>
      <c r="F183" s="8"/>
    </row>
    <row r="184" spans="1:6" ht="10.5">
      <c r="A184" s="15"/>
      <c r="B184" s="8"/>
      <c r="C184" s="8"/>
      <c r="D184" s="8"/>
      <c r="E184" s="8"/>
      <c r="F184" s="8"/>
    </row>
    <row r="185" spans="1:6" ht="10.5">
      <c r="A185" s="15"/>
      <c r="B185" s="8"/>
      <c r="C185" s="8"/>
      <c r="D185" s="8"/>
      <c r="E185" s="8"/>
      <c r="F185" s="8"/>
    </row>
    <row r="186" spans="1:6" ht="10.5">
      <c r="A186" s="15"/>
      <c r="B186" s="8"/>
      <c r="C186" s="8"/>
      <c r="D186" s="8"/>
      <c r="E186" s="8"/>
      <c r="F186" s="8"/>
    </row>
    <row r="187" spans="1:6" ht="10.5">
      <c r="A187" s="15"/>
      <c r="B187" s="8"/>
      <c r="C187" s="8"/>
      <c r="D187" s="8"/>
      <c r="E187" s="8"/>
      <c r="F187" s="8"/>
    </row>
    <row r="188" spans="1:6" ht="10.5">
      <c r="A188" s="15"/>
      <c r="B188" s="8"/>
      <c r="C188" s="8"/>
      <c r="D188" s="8"/>
      <c r="E188" s="8"/>
      <c r="F188" s="8"/>
    </row>
    <row r="189" ht="10.5">
      <c r="A189" s="5"/>
    </row>
    <row r="190" ht="10.5">
      <c r="A190" s="5"/>
    </row>
    <row r="191" ht="10.5">
      <c r="A191" s="5"/>
    </row>
    <row r="192" ht="10.5">
      <c r="A192" s="5"/>
    </row>
    <row r="193" ht="10.5">
      <c r="A193" s="5"/>
    </row>
    <row r="194" ht="10.5">
      <c r="A194" s="5"/>
    </row>
    <row r="195" ht="10.5">
      <c r="A195" s="5"/>
    </row>
    <row r="196" ht="10.5">
      <c r="A196" s="5"/>
    </row>
    <row r="197" ht="10.5">
      <c r="A197" s="5"/>
    </row>
    <row r="198" ht="10.5">
      <c r="A198" s="5"/>
    </row>
    <row r="199" ht="10.5">
      <c r="A199" s="5"/>
    </row>
    <row r="200" ht="10.5">
      <c r="A200" s="5"/>
    </row>
    <row r="201" ht="10.5">
      <c r="A201" s="5"/>
    </row>
    <row r="202" ht="10.5">
      <c r="A202" s="5"/>
    </row>
    <row r="203" ht="10.5">
      <c r="A203" s="5"/>
    </row>
    <row r="204" ht="10.5">
      <c r="A204" s="5"/>
    </row>
    <row r="205" ht="10.5">
      <c r="A205" s="5"/>
    </row>
    <row r="206" ht="10.5">
      <c r="A206" s="5"/>
    </row>
    <row r="207" ht="10.5">
      <c r="A207" s="5"/>
    </row>
    <row r="208" ht="10.5">
      <c r="A208" s="5"/>
    </row>
    <row r="209" ht="10.5">
      <c r="A209" s="5"/>
    </row>
    <row r="210" ht="10.5">
      <c r="A210" s="5"/>
    </row>
    <row r="211" ht="10.5">
      <c r="A211" s="5"/>
    </row>
    <row r="212" ht="10.5">
      <c r="A212" s="5"/>
    </row>
    <row r="213" ht="10.5">
      <c r="A213" s="5"/>
    </row>
    <row r="214" ht="10.5">
      <c r="A214" s="5"/>
    </row>
    <row r="215" ht="10.5">
      <c r="A215" s="5"/>
    </row>
    <row r="216" ht="10.5">
      <c r="A216" s="5"/>
    </row>
    <row r="217" ht="10.5">
      <c r="A217" s="5"/>
    </row>
    <row r="218" ht="10.5">
      <c r="A218" s="5"/>
    </row>
    <row r="219" ht="10.5">
      <c r="A219" s="5"/>
    </row>
    <row r="220" ht="10.5">
      <c r="A220" s="5"/>
    </row>
    <row r="221" ht="10.5">
      <c r="A221" s="5"/>
    </row>
    <row r="222" ht="10.5">
      <c r="A222" s="5"/>
    </row>
    <row r="223" ht="10.5">
      <c r="A223" s="5"/>
    </row>
    <row r="224" ht="10.5">
      <c r="A224" s="5"/>
    </row>
    <row r="225" ht="10.5">
      <c r="A225" s="5"/>
    </row>
    <row r="226" ht="10.5">
      <c r="A226" s="5"/>
    </row>
    <row r="227" ht="10.5">
      <c r="A227" s="5"/>
    </row>
    <row r="228" ht="10.5">
      <c r="A228" s="5"/>
    </row>
    <row r="229" ht="10.5">
      <c r="A229" s="5"/>
    </row>
    <row r="230" ht="10.5">
      <c r="A230" s="5"/>
    </row>
    <row r="231" ht="10.5">
      <c r="A231" s="5"/>
    </row>
    <row r="232" ht="10.5">
      <c r="A232" s="5"/>
    </row>
    <row r="233" ht="10.5">
      <c r="A233" s="5"/>
    </row>
    <row r="234" ht="10.5">
      <c r="A234" s="5"/>
    </row>
    <row r="235" ht="10.5">
      <c r="A235" s="5"/>
    </row>
    <row r="236" ht="10.5">
      <c r="A236" s="5"/>
    </row>
    <row r="237" ht="10.5">
      <c r="A237" s="5"/>
    </row>
    <row r="238" ht="10.5">
      <c r="A238" s="5"/>
    </row>
    <row r="239" ht="10.5">
      <c r="A239" s="5"/>
    </row>
    <row r="240" ht="10.5">
      <c r="A240" s="5"/>
    </row>
    <row r="241" ht="10.5">
      <c r="A241" s="5"/>
    </row>
    <row r="242" ht="10.5">
      <c r="A242" s="5"/>
    </row>
    <row r="243" ht="10.5">
      <c r="A243" s="5"/>
    </row>
    <row r="244" ht="10.5">
      <c r="A244" s="5"/>
    </row>
    <row r="245" ht="10.5">
      <c r="A245" s="5"/>
    </row>
    <row r="246" ht="10.5">
      <c r="A246" s="5"/>
    </row>
    <row r="247" ht="10.5">
      <c r="A247" s="5"/>
    </row>
    <row r="248" ht="10.5">
      <c r="A248" s="5"/>
    </row>
    <row r="249" ht="10.5">
      <c r="A249" s="5"/>
    </row>
    <row r="250" ht="10.5">
      <c r="A250" s="5"/>
    </row>
    <row r="251" ht="10.5">
      <c r="A251" s="5"/>
    </row>
    <row r="252" ht="10.5">
      <c r="A252" s="5"/>
    </row>
    <row r="253" ht="10.5">
      <c r="A253" s="5"/>
    </row>
    <row r="254" ht="10.5">
      <c r="A254" s="5"/>
    </row>
    <row r="255" ht="10.5">
      <c r="A255" s="5"/>
    </row>
    <row r="256" ht="10.5">
      <c r="A256" s="5"/>
    </row>
    <row r="257" ht="10.5">
      <c r="A257" s="5"/>
    </row>
    <row r="258" ht="10.5">
      <c r="A258" s="5"/>
    </row>
    <row r="259" ht="10.5">
      <c r="A259" s="5"/>
    </row>
    <row r="260" ht="10.5">
      <c r="A260" s="5"/>
    </row>
    <row r="261" ht="10.5">
      <c r="A261" s="5"/>
    </row>
    <row r="262" ht="10.5">
      <c r="A262" s="5"/>
    </row>
    <row r="263" ht="10.5">
      <c r="A263" s="5"/>
    </row>
    <row r="264" ht="10.5">
      <c r="A264" s="5"/>
    </row>
    <row r="265" ht="10.5">
      <c r="A265" s="5"/>
    </row>
    <row r="266" ht="10.5">
      <c r="A266" s="5"/>
    </row>
    <row r="267" ht="10.5">
      <c r="A267" s="5"/>
    </row>
    <row r="268" ht="10.5">
      <c r="A268" s="5"/>
    </row>
    <row r="269" ht="10.5">
      <c r="A269" s="5"/>
    </row>
    <row r="270" ht="10.5">
      <c r="A270" s="5"/>
    </row>
    <row r="271" ht="10.5">
      <c r="A271" s="5"/>
    </row>
    <row r="272" ht="10.5">
      <c r="A272" s="5"/>
    </row>
    <row r="273" ht="10.5">
      <c r="A273" s="5"/>
    </row>
    <row r="274" ht="10.5">
      <c r="A274" s="5"/>
    </row>
  </sheetData>
  <sheetProtection sheet="1"/>
  <printOptions/>
  <pageMargins left="0.35433070866141736" right="0.35433070866141736" top="0.3937007874015748" bottom="0" header="0" footer="0"/>
  <pageSetup fitToHeight="1" fitToWidth="1" horizontalDpi="600" verticalDpi="600" orientation="portrait" paperSize="9" scale="82" r:id="rId1"/>
  <headerFooter alignWithMargins="0">
    <oddFooter>&amp;L&amp;8Source: ONS, Crown Copyright 2022&amp;R&amp;7Transportation and Connectivity, Place, Prosperity &amp; Sustainability, www.birmingham.gov.uk/census, Brenda.henry@birmingham.gov.uk, 0121 303 4208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274"/>
  <sheetViews>
    <sheetView workbookViewId="0" topLeftCell="A1">
      <selection activeCell="A22" sqref="A22"/>
    </sheetView>
  </sheetViews>
  <sheetFormatPr defaultColWidth="9.8515625" defaultRowHeight="12.75"/>
  <cols>
    <col min="1" max="1" width="25.140625" style="1" customWidth="1"/>
    <col min="2" max="2" width="20.57421875" style="6" customWidth="1"/>
    <col min="3" max="6" width="21.421875" style="2" customWidth="1"/>
    <col min="7" max="16" width="9.8515625" style="8" customWidth="1"/>
    <col min="17" max="16384" width="9.8515625" style="2" customWidth="1"/>
  </cols>
  <sheetData>
    <row r="1" spans="1:6" ht="13.5">
      <c r="A1" s="68" t="str">
        <f>Introduction!A1</f>
        <v>2021 Census: Key Statistics for Birmingham and it's constituent areas</v>
      </c>
      <c r="F1" s="16"/>
    </row>
    <row r="2" spans="1:6" ht="12">
      <c r="A2" s="69" t="str">
        <f>Introduction!A2</f>
        <v>Household Language</v>
      </c>
      <c r="B2" s="2"/>
      <c r="E2" s="3" t="s">
        <v>0</v>
      </c>
      <c r="F2" s="7"/>
    </row>
    <row r="3" spans="1:6" ht="11.25">
      <c r="A3" s="11"/>
      <c r="F3" s="7"/>
    </row>
    <row r="4" spans="1:6" ht="11.25">
      <c r="A4" s="11" t="s">
        <v>122</v>
      </c>
      <c r="F4" s="7"/>
    </row>
    <row r="5" spans="1:6" s="4" customFormat="1" ht="41.25" customHeight="1">
      <c r="A5" s="61" t="s">
        <v>99</v>
      </c>
      <c r="B5" s="88" t="s">
        <v>1</v>
      </c>
      <c r="C5" s="87" t="s">
        <v>44</v>
      </c>
      <c r="D5" s="87" t="s">
        <v>45</v>
      </c>
      <c r="E5" s="87" t="s">
        <v>42</v>
      </c>
      <c r="F5" s="89" t="s">
        <v>43</v>
      </c>
    </row>
    <row r="6" spans="1:6" ht="9.75" customHeight="1">
      <c r="A6" s="33" t="s">
        <v>2</v>
      </c>
      <c r="B6" s="35">
        <f>number!B6</f>
        <v>24783199</v>
      </c>
      <c r="C6" s="12">
        <f>number!C6/number!B6*100</f>
        <v>89.6409781481398</v>
      </c>
      <c r="D6" s="12">
        <f>number!D6/number!B6*100</f>
        <v>4.183221060364322</v>
      </c>
      <c r="E6" s="12">
        <f>number!E6/number!B6*100</f>
        <v>1.3315553008310186</v>
      </c>
      <c r="F6" s="13">
        <f>number!F6/number!B6*100</f>
        <v>4.844245490664865</v>
      </c>
    </row>
    <row r="7" spans="1:6" ht="9.75" customHeight="1">
      <c r="A7" s="17" t="s">
        <v>3</v>
      </c>
      <c r="B7" s="35">
        <f>number!B7</f>
        <v>23436085</v>
      </c>
      <c r="C7" s="12">
        <f>number!C7/number!B7*100</f>
        <v>89.265493788745</v>
      </c>
      <c r="D7" s="12">
        <f>number!D7/number!B7*100</f>
        <v>4.336359933837072</v>
      </c>
      <c r="E7" s="12">
        <f>number!E7/number!B7*100</f>
        <v>1.3799574459642043</v>
      </c>
      <c r="F7" s="13">
        <f>number!F7/number!B7*100</f>
        <v>5.018188831453718</v>
      </c>
    </row>
    <row r="8" spans="1:6" ht="9.75" customHeight="1">
      <c r="A8" s="17" t="s">
        <v>4</v>
      </c>
      <c r="B8" s="35">
        <f>number!B8</f>
        <v>2429493</v>
      </c>
      <c r="C8" s="12">
        <f>number!C8/number!B8*100</f>
        <v>89.43450341285198</v>
      </c>
      <c r="D8" s="12">
        <f>number!D8/number!B8*100</f>
        <v>4.366137296958666</v>
      </c>
      <c r="E8" s="12">
        <f>number!E8/number!B8*100</f>
        <v>1.350322886297676</v>
      </c>
      <c r="F8" s="13">
        <f>number!F8/number!B8*100</f>
        <v>4.849036403891676</v>
      </c>
    </row>
    <row r="9" spans="1:6" ht="9.75" customHeight="1">
      <c r="A9" s="17" t="s">
        <v>5</v>
      </c>
      <c r="B9" s="35">
        <f>number!B9</f>
        <v>1131764</v>
      </c>
      <c r="C9" s="12">
        <f>number!C9/number!B9*100</f>
        <v>83.74926221367706</v>
      </c>
      <c r="D9" s="12">
        <f>number!D9/number!B9*100</f>
        <v>7.079656182737744</v>
      </c>
      <c r="E9" s="12">
        <f>number!E9/number!B9*100</f>
        <v>2.0709264475632727</v>
      </c>
      <c r="F9" s="13">
        <f>number!F9/number!B9*100</f>
        <v>7.100155156021927</v>
      </c>
    </row>
    <row r="10" spans="1:13" ht="9.75" customHeight="1" thickBot="1">
      <c r="A10" s="36" t="s">
        <v>6</v>
      </c>
      <c r="B10" s="35">
        <f>number!B10</f>
        <v>423456</v>
      </c>
      <c r="C10" s="12">
        <f>number!C10/number!B10*100</f>
        <v>79.13100770800273</v>
      </c>
      <c r="D10" s="12">
        <f>number!D10/number!B10*100</f>
        <v>10.032683442907881</v>
      </c>
      <c r="E10" s="12">
        <f>number!E10/number!B10*100</f>
        <v>2.554928965465125</v>
      </c>
      <c r="F10" s="13">
        <f>number!F10/number!B10*100</f>
        <v>8.281379883624272</v>
      </c>
      <c r="G10" s="9"/>
      <c r="H10" s="9"/>
      <c r="I10" s="9"/>
      <c r="J10" s="9"/>
      <c r="K10" s="9"/>
      <c r="L10" s="9"/>
      <c r="M10" s="9"/>
    </row>
    <row r="11" spans="1:6" ht="9.75" customHeight="1" thickBot="1">
      <c r="A11" s="46" t="s">
        <v>123</v>
      </c>
      <c r="B11" s="47"/>
      <c r="C11" s="49"/>
      <c r="D11" s="49"/>
      <c r="E11" s="49"/>
      <c r="F11" s="50"/>
    </row>
    <row r="12" spans="1:6" ht="9.75" customHeight="1">
      <c r="A12" s="33" t="s">
        <v>7</v>
      </c>
      <c r="B12" s="23">
        <f>number!B12</f>
        <v>40598</v>
      </c>
      <c r="C12" s="27">
        <f>number!C12/number!B12*100</f>
        <v>83.83417902359722</v>
      </c>
      <c r="D12" s="27">
        <f>number!D12/number!B12*100</f>
        <v>5.7662939061037495</v>
      </c>
      <c r="E12" s="27">
        <f>number!E12/number!B12*100</f>
        <v>2.12818365436721</v>
      </c>
      <c r="F12" s="45">
        <f>number!F12/number!B12*100</f>
        <v>8.27134341593182</v>
      </c>
    </row>
    <row r="13" spans="1:6" ht="9.75" customHeight="1">
      <c r="A13" s="17" t="s">
        <v>8</v>
      </c>
      <c r="B13" s="19">
        <f>number!B13</f>
        <v>42296</v>
      </c>
      <c r="C13" s="28">
        <f>number!C13/number!B13*100</f>
        <v>85.24683185171175</v>
      </c>
      <c r="D13" s="28">
        <f>number!D13/number!B13*100</f>
        <v>5.345659163987138</v>
      </c>
      <c r="E13" s="28">
        <f>number!E13/number!B13*100</f>
        <v>2.1065821827123132</v>
      </c>
      <c r="F13" s="20">
        <f>number!F13/number!B13*100</f>
        <v>7.300926801588803</v>
      </c>
    </row>
    <row r="14" spans="1:6" ht="9.75" customHeight="1">
      <c r="A14" s="17" t="s">
        <v>9</v>
      </c>
      <c r="B14" s="19">
        <f>number!B14</f>
        <v>40056</v>
      </c>
      <c r="C14" s="28">
        <f>number!C14/number!B14*100</f>
        <v>68.23946474935092</v>
      </c>
      <c r="D14" s="28">
        <f>number!D14/number!B14*100</f>
        <v>18.66137407629319</v>
      </c>
      <c r="E14" s="28">
        <f>E32+E41+E52+E53</f>
        <v>14.65418360318842</v>
      </c>
      <c r="F14" s="20">
        <f>number!F14/number!B14*100</f>
        <v>10.228180547233872</v>
      </c>
    </row>
    <row r="15" spans="1:6" ht="9.75" customHeight="1">
      <c r="A15" s="17" t="s">
        <v>10</v>
      </c>
      <c r="B15" s="19">
        <f>number!B15</f>
        <v>39578</v>
      </c>
      <c r="C15" s="28">
        <f>number!C15/number!B15*100</f>
        <v>64.65207943807165</v>
      </c>
      <c r="D15" s="28">
        <f>number!D15/number!B15*100</f>
        <v>21.486684521703978</v>
      </c>
      <c r="E15" s="28">
        <f>number!E15/number!B15*100</f>
        <v>4.014856738592147</v>
      </c>
      <c r="F15" s="20">
        <f>number!F15/number!B15*100</f>
        <v>9.84637930163222</v>
      </c>
    </row>
    <row r="16" spans="1:6" ht="9.75" customHeight="1">
      <c r="A16" s="17" t="s">
        <v>11</v>
      </c>
      <c r="B16" s="19">
        <f>number!B16</f>
        <v>52201</v>
      </c>
      <c r="C16" s="28">
        <f>number!C16/number!B16*100</f>
        <v>62.32064519836785</v>
      </c>
      <c r="D16" s="28">
        <f>number!D16/number!B16*100</f>
        <v>14.670217045650466</v>
      </c>
      <c r="E16" s="28">
        <f>number!E16/number!B16*100</f>
        <v>4.766192218539874</v>
      </c>
      <c r="F16" s="20">
        <f>number!F16/number!B16*100</f>
        <v>18.242945537441813</v>
      </c>
    </row>
    <row r="17" spans="1:6" ht="9.75" customHeight="1">
      <c r="A17" s="17" t="s">
        <v>12</v>
      </c>
      <c r="B17" s="19">
        <f>number!B17</f>
        <v>44712</v>
      </c>
      <c r="C17" s="28">
        <f>number!C17/number!B17*100</f>
        <v>93.05779209160852</v>
      </c>
      <c r="D17" s="28">
        <f>number!D17/number!B17*100</f>
        <v>2.4378242977276794</v>
      </c>
      <c r="E17" s="28">
        <f>number!E17/number!B17*100</f>
        <v>1.2971909107174808</v>
      </c>
      <c r="F17" s="20">
        <f>number!F17/number!B17*100</f>
        <v>3.2071926999463227</v>
      </c>
    </row>
    <row r="18" spans="1:6" ht="9.75" customHeight="1">
      <c r="A18" s="17" t="s">
        <v>13</v>
      </c>
      <c r="B18" s="19">
        <f>number!B18</f>
        <v>39111</v>
      </c>
      <c r="C18" s="28">
        <f>number!C18/number!B18*100</f>
        <v>71.49650993326686</v>
      </c>
      <c r="D18" s="28">
        <f>number!D18/number!B18*100</f>
        <v>14.315665669504742</v>
      </c>
      <c r="E18" s="28">
        <f>number!E18/number!B18*100</f>
        <v>3.2880775229475088</v>
      </c>
      <c r="F18" s="20">
        <f>number!F18/number!B18*100</f>
        <v>10.899746874280893</v>
      </c>
    </row>
    <row r="19" spans="1:6" ht="9.75" customHeight="1">
      <c r="A19" s="17" t="s">
        <v>14</v>
      </c>
      <c r="B19" s="19">
        <f>number!B19</f>
        <v>42146</v>
      </c>
      <c r="C19" s="28">
        <f>number!C19/number!B19*100</f>
        <v>89.03810563280027</v>
      </c>
      <c r="D19" s="28">
        <f>number!D19/number!B19*100</f>
        <v>5.426374982204717</v>
      </c>
      <c r="E19" s="28">
        <f>number!E19/number!B19*100</f>
        <v>1.304987424666635</v>
      </c>
      <c r="F19" s="20">
        <f>number!F19/number!B19*100</f>
        <v>4.230531960328382</v>
      </c>
    </row>
    <row r="20" spans="1:6" ht="9.75" customHeight="1">
      <c r="A20" s="17" t="s">
        <v>15</v>
      </c>
      <c r="B20" s="19">
        <f>number!B20</f>
        <v>40381</v>
      </c>
      <c r="C20" s="28">
        <f>number!C20/number!B20*100</f>
        <v>94.52465268319258</v>
      </c>
      <c r="D20" s="28">
        <f>number!D20/number!B20*100</f>
        <v>2.6943364453579655</v>
      </c>
      <c r="E20" s="28">
        <f>number!E20/number!B20*100</f>
        <v>0.7874990713454347</v>
      </c>
      <c r="F20" s="20">
        <f>number!F20/number!B20*100</f>
        <v>1.9935118001040093</v>
      </c>
    </row>
    <row r="21" spans="1:6" ht="9.75" customHeight="1" thickBot="1">
      <c r="A21" s="36" t="s">
        <v>16</v>
      </c>
      <c r="B21" s="25">
        <f>number!B21</f>
        <v>42426</v>
      </c>
      <c r="C21" s="29">
        <f>number!C21/number!B21*100</f>
        <v>80.79715268938858</v>
      </c>
      <c r="D21" s="29">
        <f>number!D21/number!B21*100</f>
        <v>9.98444350162636</v>
      </c>
      <c r="E21" s="29">
        <f>number!E21/number!B21*100</f>
        <v>2.543251779569132</v>
      </c>
      <c r="F21" s="30">
        <f>number!F21/number!B21*100</f>
        <v>6.675152029415925</v>
      </c>
    </row>
    <row r="22" spans="1:6" ht="9.75" customHeight="1" thickBot="1">
      <c r="A22" s="42" t="s">
        <v>124</v>
      </c>
      <c r="B22" s="73"/>
      <c r="C22" s="73"/>
      <c r="D22" s="73"/>
      <c r="E22" s="73"/>
      <c r="F22" s="74"/>
    </row>
    <row r="23" spans="1:6" ht="9.75" customHeight="1">
      <c r="A23" s="41" t="s">
        <v>30</v>
      </c>
      <c r="B23" s="23">
        <f>number!B23</f>
        <v>9058</v>
      </c>
      <c r="C23" s="27">
        <f>number!C23/number!$B23*100</f>
        <v>79.6091852506072</v>
      </c>
      <c r="D23" s="27">
        <f>number!D23/number!$B23*100</f>
        <v>10.156767498344005</v>
      </c>
      <c r="E23" s="27">
        <f>number!E23/number!$B23*100</f>
        <v>2.241112828438949</v>
      </c>
      <c r="F23" s="45">
        <f>number!F23/number!$B23*100</f>
        <v>7.9929344226098475</v>
      </c>
    </row>
    <row r="24" spans="1:6" ht="9.75" customHeight="1">
      <c r="A24" s="38" t="s">
        <v>47</v>
      </c>
      <c r="B24" s="19">
        <f>number!B24</f>
        <v>4424</v>
      </c>
      <c r="C24" s="27">
        <f>number!C24/number!$B24*100</f>
        <v>90.25768535262206</v>
      </c>
      <c r="D24" s="27">
        <f>number!D24/number!$B24*100</f>
        <v>3.1871609403254975</v>
      </c>
      <c r="E24" s="27">
        <f>number!E24/number!$B24*100</f>
        <v>1.9439421338155516</v>
      </c>
      <c r="F24" s="45">
        <f>number!F24/number!$B24*100</f>
        <v>4.61121157323689</v>
      </c>
    </row>
    <row r="25" spans="1:6" ht="9.75" customHeight="1">
      <c r="A25" s="38" t="s">
        <v>48</v>
      </c>
      <c r="B25" s="19">
        <f>number!B25</f>
        <v>7099</v>
      </c>
      <c r="C25" s="27">
        <f>number!C25/number!$B25*100</f>
        <v>43.49908437808142</v>
      </c>
      <c r="D25" s="27">
        <f>number!D25/number!$B25*100</f>
        <v>35.51204394985209</v>
      </c>
      <c r="E25" s="27">
        <f>number!E25/number!$B25*100</f>
        <v>5.352866600929708</v>
      </c>
      <c r="F25" s="45">
        <f>number!F25/number!$B25*100</f>
        <v>15.636005071136779</v>
      </c>
    </row>
    <row r="26" spans="1:6" ht="9.75" customHeight="1">
      <c r="A26" s="38" t="s">
        <v>17</v>
      </c>
      <c r="B26" s="19">
        <f>number!B26</f>
        <v>6772</v>
      </c>
      <c r="C26" s="27">
        <f>number!C26/number!$B26*100</f>
        <v>49.39456585942115</v>
      </c>
      <c r="D26" s="27">
        <f>number!D26/number!$B26*100</f>
        <v>29.016538688718253</v>
      </c>
      <c r="E26" s="27">
        <f>number!E26/number!$B26*100</f>
        <v>5.581807442409923</v>
      </c>
      <c r="F26" s="45">
        <f>number!F26/number!$B26*100</f>
        <v>16.00708800945068</v>
      </c>
    </row>
    <row r="27" spans="1:6" ht="9.75" customHeight="1">
      <c r="A27" s="38" t="s">
        <v>49</v>
      </c>
      <c r="B27" s="19">
        <f>number!B27</f>
        <v>3881</v>
      </c>
      <c r="C27" s="27">
        <f>number!C27/number!$B27*100</f>
        <v>59.90724040195826</v>
      </c>
      <c r="D27" s="27">
        <f>number!D27/number!$B27*100</f>
        <v>21.695439319762947</v>
      </c>
      <c r="E27" s="27">
        <f>number!E27/number!$B27*100</f>
        <v>3.916516361762432</v>
      </c>
      <c r="F27" s="45">
        <f>number!F27/number!$B27*100</f>
        <v>14.480803916516361</v>
      </c>
    </row>
    <row r="28" spans="1:6" ht="9.75" customHeight="1">
      <c r="A28" s="38" t="s">
        <v>18</v>
      </c>
      <c r="B28" s="19">
        <f>number!B28</f>
        <v>9668</v>
      </c>
      <c r="C28" s="27">
        <f>number!C28/number!$B28*100</f>
        <v>90.93918080264791</v>
      </c>
      <c r="D28" s="27">
        <f>number!D28/number!$B28*100</f>
        <v>3.061646669424907</v>
      </c>
      <c r="E28" s="27">
        <f>number!E28/number!$B28*100</f>
        <v>1.551510136532892</v>
      </c>
      <c r="F28" s="45">
        <f>number!F28/number!$B28*100</f>
        <v>4.4476623913942905</v>
      </c>
    </row>
    <row r="29" spans="1:6" ht="9.75" customHeight="1">
      <c r="A29" s="38" t="s">
        <v>19</v>
      </c>
      <c r="B29" s="19">
        <f>number!B29</f>
        <v>8169</v>
      </c>
      <c r="C29" s="27">
        <f>number!C29/number!$B29*100</f>
        <v>86.38756273717713</v>
      </c>
      <c r="D29" s="27">
        <f>number!D29/number!$B29*100</f>
        <v>7.2713918472273225</v>
      </c>
      <c r="E29" s="27">
        <f>number!E29/number!$B29*100</f>
        <v>1.6893132574366507</v>
      </c>
      <c r="F29" s="45">
        <f>number!F29/number!$B29*100</f>
        <v>4.651732158158894</v>
      </c>
    </row>
    <row r="30" spans="1:6" ht="9.75" customHeight="1">
      <c r="A30" s="38" t="s">
        <v>50</v>
      </c>
      <c r="B30" s="19">
        <f>number!B30</f>
        <v>3989</v>
      </c>
      <c r="C30" s="27">
        <f>number!C30/number!$B30*100</f>
        <v>60.84231637001755</v>
      </c>
      <c r="D30" s="27">
        <f>number!D30/number!$B30*100</f>
        <v>19.654048633742793</v>
      </c>
      <c r="E30" s="27">
        <f>number!E30/number!$B30*100</f>
        <v>4.086237152168463</v>
      </c>
      <c r="F30" s="45">
        <f>number!F30/number!$B30*100</f>
        <v>15.417397844071196</v>
      </c>
    </row>
    <row r="31" spans="1:6" ht="9.75" customHeight="1">
      <c r="A31" s="38" t="s">
        <v>51</v>
      </c>
      <c r="B31" s="19">
        <f>number!B31</f>
        <v>5523</v>
      </c>
      <c r="C31" s="27">
        <f>number!C31/number!$B31*100</f>
        <v>61.21673003802282</v>
      </c>
      <c r="D31" s="27">
        <f>number!D31/number!$B31*100</f>
        <v>14.231395980445411</v>
      </c>
      <c r="E31" s="27">
        <f>number!E31/number!$B31*100</f>
        <v>5.196451204055767</v>
      </c>
      <c r="F31" s="45">
        <f>number!F31/number!$B31*100</f>
        <v>19.355422777476008</v>
      </c>
    </row>
    <row r="32" spans="1:6" ht="9.75" customHeight="1">
      <c r="A32" s="38" t="s">
        <v>34</v>
      </c>
      <c r="B32" s="19">
        <f>number!B32</f>
        <v>3693</v>
      </c>
      <c r="C32" s="27">
        <f>number!C32/number!$B32*100</f>
        <v>46.60167885188194</v>
      </c>
      <c r="D32" s="27">
        <f>number!D32/number!$B32*100</f>
        <v>28.73002978608178</v>
      </c>
      <c r="E32" s="27">
        <f>number!E32/number!$B32*100</f>
        <v>6.471703222312483</v>
      </c>
      <c r="F32" s="45">
        <f>number!F32/number!$B32*100</f>
        <v>18.1965881397238</v>
      </c>
    </row>
    <row r="33" spans="1:6" ht="9.75" customHeight="1">
      <c r="A33" s="38" t="s">
        <v>52</v>
      </c>
      <c r="B33" s="19">
        <f>number!B33</f>
        <v>5932</v>
      </c>
      <c r="C33" s="27">
        <f>number!C33/number!$B33*100</f>
        <v>82.80512474713419</v>
      </c>
      <c r="D33" s="27">
        <f>number!D33/number!$B33*100</f>
        <v>9.710047201618341</v>
      </c>
      <c r="E33" s="27">
        <f>number!E33/number!$B33*100</f>
        <v>0.9608900876601484</v>
      </c>
      <c r="F33" s="45">
        <f>number!F33/number!$B33*100</f>
        <v>6.523937963587323</v>
      </c>
    </row>
    <row r="34" spans="1:6" ht="9.75" customHeight="1">
      <c r="A34" s="38" t="s">
        <v>53</v>
      </c>
      <c r="B34" s="19">
        <f>number!B34</f>
        <v>8289</v>
      </c>
      <c r="C34" s="27">
        <f>number!C34/number!$B34*100</f>
        <v>92.5805284111473</v>
      </c>
      <c r="D34" s="27">
        <f>number!D34/number!$B34*100</f>
        <v>3.2693931716733022</v>
      </c>
      <c r="E34" s="27">
        <f>number!E34/number!$B34*100</f>
        <v>0.9168777898419591</v>
      </c>
      <c r="F34" s="45">
        <f>number!F34/number!$B34*100</f>
        <v>3.2332006273374354</v>
      </c>
    </row>
    <row r="35" spans="1:6" ht="9.75" customHeight="1">
      <c r="A35" s="38" t="s">
        <v>54</v>
      </c>
      <c r="B35" s="19">
        <f>number!B35</f>
        <v>7806</v>
      </c>
      <c r="C35" s="27">
        <f>number!C35/number!$B35*100</f>
        <v>89.27747886241353</v>
      </c>
      <c r="D35" s="27">
        <f>number!D35/number!$B35*100</f>
        <v>5.482961824237766</v>
      </c>
      <c r="E35" s="27">
        <f>number!E35/number!$B35*100</f>
        <v>1.4604150653343582</v>
      </c>
      <c r="F35" s="45">
        <f>number!F35/number!$B35*100</f>
        <v>3.7791442480143482</v>
      </c>
    </row>
    <row r="36" spans="1:6" ht="9.75" customHeight="1">
      <c r="A36" s="38" t="s">
        <v>55</v>
      </c>
      <c r="B36" s="19">
        <f>number!B36</f>
        <v>7086</v>
      </c>
      <c r="C36" s="27">
        <f>number!C36/number!$B36*100</f>
        <v>76.17837990403613</v>
      </c>
      <c r="D36" s="27">
        <f>number!D36/number!$B36*100</f>
        <v>15.10019757267852</v>
      </c>
      <c r="E36" s="27">
        <f>number!E36/number!$B36*100</f>
        <v>2.9353655094552638</v>
      </c>
      <c r="F36" s="45">
        <f>number!F36/number!$B36*100</f>
        <v>5.786057013830088</v>
      </c>
    </row>
    <row r="37" spans="1:6" ht="9.75" customHeight="1">
      <c r="A37" s="38" t="s">
        <v>56</v>
      </c>
      <c r="B37" s="19">
        <f>number!B37</f>
        <v>4211</v>
      </c>
      <c r="C37" s="27">
        <f>number!C37/number!$B37*100</f>
        <v>95.82047019710282</v>
      </c>
      <c r="D37" s="27">
        <f>number!D37/number!$B37*100</f>
        <v>1.4248397055331274</v>
      </c>
      <c r="E37" s="27">
        <f>number!E37/number!$B37*100</f>
        <v>0.8549038233198766</v>
      </c>
      <c r="F37" s="45">
        <f>number!F37/number!$B37*100</f>
        <v>1.8997862740441702</v>
      </c>
    </row>
    <row r="38" spans="1:6" ht="9.75" customHeight="1">
      <c r="A38" s="38" t="s">
        <v>57</v>
      </c>
      <c r="B38" s="19">
        <f>number!B38</f>
        <v>4955</v>
      </c>
      <c r="C38" s="27">
        <f>number!C38/number!$B38*100</f>
        <v>92.2502522704339</v>
      </c>
      <c r="D38" s="27">
        <f>number!D38/number!$B38*100</f>
        <v>2.9868819374369324</v>
      </c>
      <c r="E38" s="27">
        <f>number!E38/number!$B38*100</f>
        <v>1.6750756811301715</v>
      </c>
      <c r="F38" s="45">
        <f>number!F38/number!$B38*100</f>
        <v>3.087790110998991</v>
      </c>
    </row>
    <row r="39" spans="1:6" ht="9.75" customHeight="1">
      <c r="A39" s="38" t="s">
        <v>7</v>
      </c>
      <c r="B39" s="19">
        <f>number!B39</f>
        <v>6315</v>
      </c>
      <c r="C39" s="27">
        <f>number!C39/number!$B39*100</f>
        <v>77.37133808392716</v>
      </c>
      <c r="D39" s="27">
        <f>number!D39/number!$B39*100</f>
        <v>7.632620744259699</v>
      </c>
      <c r="E39" s="27">
        <f>number!E39/number!$B39*100</f>
        <v>2.5336500395882817</v>
      </c>
      <c r="F39" s="45">
        <f>number!F39/number!$B39*100</f>
        <v>12.462391132224862</v>
      </c>
    </row>
    <row r="40" spans="1:6" ht="9.75" customHeight="1">
      <c r="A40" s="38" t="s">
        <v>8</v>
      </c>
      <c r="B40" s="19">
        <f>number!B40</f>
        <v>9183</v>
      </c>
      <c r="C40" s="27">
        <f>number!C40/number!$B40*100</f>
        <v>86.2245453555483</v>
      </c>
      <c r="D40" s="27">
        <f>number!D40/number!$B40*100</f>
        <v>4.159860612000435</v>
      </c>
      <c r="E40" s="27">
        <f>number!E40/number!$B40*100</f>
        <v>2.471959054775128</v>
      </c>
      <c r="F40" s="45">
        <f>number!F40/number!$B40*100</f>
        <v>7.1436349776761405</v>
      </c>
    </row>
    <row r="41" spans="1:6" ht="9.75" customHeight="1">
      <c r="A41" s="38" t="s">
        <v>58</v>
      </c>
      <c r="B41" s="19">
        <f>number!B41</f>
        <v>5174</v>
      </c>
      <c r="C41" s="27">
        <f>number!C41/number!$B41*100</f>
        <v>95.18747584074218</v>
      </c>
      <c r="D41" s="27">
        <f>number!D41/number!$B41*100</f>
        <v>1.623502126014689</v>
      </c>
      <c r="E41" s="27">
        <f>number!E41/number!$B41*100</f>
        <v>1.0630073444143797</v>
      </c>
      <c r="F41" s="45">
        <f>number!F41/number!$B41*100</f>
        <v>2.1260146888287594</v>
      </c>
    </row>
    <row r="42" spans="1:6" ht="9.75" customHeight="1">
      <c r="A42" s="38" t="s">
        <v>59</v>
      </c>
      <c r="B42" s="19">
        <f>number!B42</f>
        <v>4117</v>
      </c>
      <c r="C42" s="27">
        <f>number!C42/number!$B42*100</f>
        <v>84.94049064853048</v>
      </c>
      <c r="D42" s="27">
        <f>number!D42/number!$B42*100</f>
        <v>7.91838717512752</v>
      </c>
      <c r="E42" s="27">
        <f>number!E42/number!$B42*100</f>
        <v>2.404663589992713</v>
      </c>
      <c r="F42" s="45">
        <f>number!F42/number!$B42*100</f>
        <v>4.736458586349284</v>
      </c>
    </row>
    <row r="43" spans="1:6" ht="9.75" customHeight="1">
      <c r="A43" s="38" t="s">
        <v>60</v>
      </c>
      <c r="B43" s="19">
        <f>number!B43</f>
        <v>9033</v>
      </c>
      <c r="C43" s="27">
        <f>number!C43/number!$B43*100</f>
        <v>83.73740728440164</v>
      </c>
      <c r="D43" s="27">
        <f>number!D43/number!$B43*100</f>
        <v>8.247536809476365</v>
      </c>
      <c r="E43" s="27">
        <f>number!E43/number!$B43*100</f>
        <v>2.7344182442156537</v>
      </c>
      <c r="F43" s="45">
        <f>number!F43/number!$B43*100</f>
        <v>5.2806376619063435</v>
      </c>
    </row>
    <row r="44" spans="1:6" ht="9.75" customHeight="1">
      <c r="A44" s="38" t="s">
        <v>61</v>
      </c>
      <c r="B44" s="19">
        <f>number!B44</f>
        <v>4064</v>
      </c>
      <c r="C44" s="27">
        <f>number!C44/number!$B44*100</f>
        <v>77.48523622047244</v>
      </c>
      <c r="D44" s="27">
        <f>number!D44/number!$B44*100</f>
        <v>9.104330708661418</v>
      </c>
      <c r="E44" s="27">
        <f>number!E44/number!$B44*100</f>
        <v>1.8700787401574805</v>
      </c>
      <c r="F44" s="45">
        <f>number!F44/number!$B44*100</f>
        <v>11.540354330708661</v>
      </c>
    </row>
    <row r="45" spans="1:6" ht="9.75" customHeight="1">
      <c r="A45" s="38" t="s">
        <v>62</v>
      </c>
      <c r="B45" s="19">
        <f>number!B45</f>
        <v>7884</v>
      </c>
      <c r="C45" s="27">
        <f>number!C45/number!$B45*100</f>
        <v>71.2836123795028</v>
      </c>
      <c r="D45" s="27">
        <f>number!D45/number!$B45*100</f>
        <v>16.56519533231862</v>
      </c>
      <c r="E45" s="27">
        <f>number!E45/number!$B45*100</f>
        <v>2.73972602739726</v>
      </c>
      <c r="F45" s="45">
        <f>number!F45/number!$B45*100</f>
        <v>9.411466260781328</v>
      </c>
    </row>
    <row r="46" spans="1:6" ht="9.75" customHeight="1">
      <c r="A46" s="38" t="s">
        <v>63</v>
      </c>
      <c r="B46" s="19">
        <f>number!B46</f>
        <v>3999</v>
      </c>
      <c r="C46" s="27">
        <f>number!C46/number!$B46*100</f>
        <v>86.67166791697925</v>
      </c>
      <c r="D46" s="27">
        <f>number!D46/number!$B46*100</f>
        <v>7.926981745436359</v>
      </c>
      <c r="E46" s="27">
        <f>number!E46/number!$B46*100</f>
        <v>1.3753438359589898</v>
      </c>
      <c r="F46" s="45">
        <f>number!F46/number!$B46*100</f>
        <v>4.026006501625407</v>
      </c>
    </row>
    <row r="47" spans="1:6" ht="9.75" customHeight="1">
      <c r="A47" s="38" t="s">
        <v>64</v>
      </c>
      <c r="B47" s="19">
        <f>number!B47</f>
        <v>3554</v>
      </c>
      <c r="C47" s="27">
        <f>number!C47/number!$B47*100</f>
        <v>47.69274057400112</v>
      </c>
      <c r="D47" s="27">
        <f>number!D47/number!$B47*100</f>
        <v>26.64603263927969</v>
      </c>
      <c r="E47" s="27">
        <f>number!E47/number!$B47*100</f>
        <v>6.443444006752955</v>
      </c>
      <c r="F47" s="45">
        <f>number!F47/number!$B47*100</f>
        <v>19.217782779966235</v>
      </c>
    </row>
    <row r="48" spans="1:6" ht="9.75" customHeight="1">
      <c r="A48" s="38" t="s">
        <v>31</v>
      </c>
      <c r="B48" s="19">
        <f>number!B48</f>
        <v>6767</v>
      </c>
      <c r="C48" s="27">
        <f>number!C48/number!$B48*100</f>
        <v>65.27264666765184</v>
      </c>
      <c r="D48" s="27">
        <f>number!D48/number!$B48*100</f>
        <v>17.969558149844836</v>
      </c>
      <c r="E48" s="27">
        <f>number!E48/number!$B48*100</f>
        <v>2.6451898921235406</v>
      </c>
      <c r="F48" s="45">
        <f>number!F48/number!$B48*100</f>
        <v>14.112605290379785</v>
      </c>
    </row>
    <row r="49" spans="1:6" ht="9.75" customHeight="1">
      <c r="A49" s="38" t="s">
        <v>20</v>
      </c>
      <c r="B49" s="19">
        <f>number!B49</f>
        <v>9950</v>
      </c>
      <c r="C49" s="27">
        <f>number!C49/number!$B49*100</f>
        <v>84.90452261306532</v>
      </c>
      <c r="D49" s="27">
        <f>number!D49/number!$B49*100</f>
        <v>5.175879396984925</v>
      </c>
      <c r="E49" s="27">
        <f>number!E49/number!$B49*100</f>
        <v>2.261306532663317</v>
      </c>
      <c r="F49" s="45">
        <f>number!F49/number!$B49*100</f>
        <v>7.658291457286433</v>
      </c>
    </row>
    <row r="50" spans="1:6" ht="9.75" customHeight="1">
      <c r="A50" s="38" t="s">
        <v>65</v>
      </c>
      <c r="B50" s="19">
        <f>number!B50</f>
        <v>3546</v>
      </c>
      <c r="C50" s="27">
        <f>number!C50/number!$B50*100</f>
        <v>51.86125211505922</v>
      </c>
      <c r="D50" s="27">
        <f>number!D50/number!$B50*100</f>
        <v>29.21601804850536</v>
      </c>
      <c r="E50" s="27">
        <f>number!E50/number!$B50*100</f>
        <v>5.1889452904681335</v>
      </c>
      <c r="F50" s="45">
        <f>number!F50/number!$B50*100</f>
        <v>13.733784545967287</v>
      </c>
    </row>
    <row r="51" spans="1:6" ht="9.75" customHeight="1">
      <c r="A51" s="38" t="s">
        <v>66</v>
      </c>
      <c r="B51" s="19">
        <f>number!B51</f>
        <v>4384</v>
      </c>
      <c r="C51" s="27">
        <f>number!C51/number!$B51*100</f>
        <v>93.63594890510949</v>
      </c>
      <c r="D51" s="27">
        <f>number!D51/number!$B51*100</f>
        <v>3.2390510948905114</v>
      </c>
      <c r="E51" s="27">
        <f>number!E51/number!$B51*100</f>
        <v>0.9352189781021899</v>
      </c>
      <c r="F51" s="45">
        <f>number!F51/number!$B51*100</f>
        <v>2.18978102189781</v>
      </c>
    </row>
    <row r="52" spans="1:6" ht="9.75" customHeight="1">
      <c r="A52" s="38" t="s">
        <v>67</v>
      </c>
      <c r="B52" s="19">
        <f>number!B52</f>
        <v>3646</v>
      </c>
      <c r="C52" s="27">
        <f>number!C52/number!$B52*100</f>
        <v>51.39879319802523</v>
      </c>
      <c r="D52" s="27">
        <f>number!D52/number!$B52*100</f>
        <v>20.872188699945145</v>
      </c>
      <c r="E52" s="27">
        <f>number!E52/number!$B52*100</f>
        <v>6.28085573230938</v>
      </c>
      <c r="F52" s="45">
        <f>number!F52/number!$B52*100</f>
        <v>21.44816236972024</v>
      </c>
    </row>
    <row r="53" spans="1:6" ht="9.75" customHeight="1">
      <c r="A53" s="38" t="s">
        <v>68</v>
      </c>
      <c r="B53" s="19">
        <f>number!B53</f>
        <v>4889</v>
      </c>
      <c r="C53" s="27">
        <f>number!C53/number!$B53*100</f>
        <v>94.29331151564737</v>
      </c>
      <c r="D53" s="27">
        <f>number!D53/number!$B53*100</f>
        <v>2.434035590100225</v>
      </c>
      <c r="E53" s="27">
        <f>number!E53/number!$B53*100</f>
        <v>0.8386173041521783</v>
      </c>
      <c r="F53" s="45">
        <f>number!F53/number!$B53*100</f>
        <v>2.434035590100225</v>
      </c>
    </row>
    <row r="54" spans="1:6" ht="9.75" customHeight="1">
      <c r="A54" s="39" t="s">
        <v>69</v>
      </c>
      <c r="B54" s="19">
        <f>number!B54</f>
        <v>4902</v>
      </c>
      <c r="C54" s="27">
        <f>number!C54/number!$B54*100</f>
        <v>92.73765809873521</v>
      </c>
      <c r="D54" s="27">
        <f>number!D54/number!$B54*100</f>
        <v>2.672378620971032</v>
      </c>
      <c r="E54" s="27">
        <f>number!E54/number!$B54*100</f>
        <v>1.693186454508364</v>
      </c>
      <c r="F54" s="45">
        <f>number!F54/number!$B54*100</f>
        <v>2.896776825785394</v>
      </c>
    </row>
    <row r="55" spans="1:6" ht="9.75" customHeight="1">
      <c r="A55" s="38" t="s">
        <v>21</v>
      </c>
      <c r="B55" s="19">
        <f>number!B55</f>
        <v>8127</v>
      </c>
      <c r="C55" s="27">
        <f>number!C55/number!$B55*100</f>
        <v>88.65510028300726</v>
      </c>
      <c r="D55" s="27">
        <f>number!D55/number!$B55*100</f>
        <v>4.49120216562077</v>
      </c>
      <c r="E55" s="27">
        <f>number!E55/number!$B55*100</f>
        <v>1.5134736064968624</v>
      </c>
      <c r="F55" s="45">
        <f>number!F55/number!$B55*100</f>
        <v>5.340223944875108</v>
      </c>
    </row>
    <row r="56" spans="1:6" ht="9.75" customHeight="1">
      <c r="A56" s="38" t="s">
        <v>11</v>
      </c>
      <c r="B56" s="19">
        <f>number!B56</f>
        <v>13034</v>
      </c>
      <c r="C56" s="27">
        <f>number!C56/number!$B56*100</f>
        <v>68.15252416756175</v>
      </c>
      <c r="D56" s="27">
        <f>number!D56/number!$B56*100</f>
        <v>7.296301979438392</v>
      </c>
      <c r="E56" s="27">
        <f>number!E56/number!$B56*100</f>
        <v>2.6085622218812334</v>
      </c>
      <c r="F56" s="45">
        <f>number!F56/number!$B56*100</f>
        <v>21.942611631118613</v>
      </c>
    </row>
    <row r="57" spans="1:6" ht="9.75" customHeight="1">
      <c r="A57" s="38" t="s">
        <v>70</v>
      </c>
      <c r="B57" s="19">
        <f>number!B57</f>
        <v>9692</v>
      </c>
      <c r="C57" s="27">
        <f>number!C57/number!$B57*100</f>
        <v>94.57284358233595</v>
      </c>
      <c r="D57" s="27">
        <f>number!D57/number!$B57*100</f>
        <v>1.692117210070161</v>
      </c>
      <c r="E57" s="27">
        <f>number!E57/number!$B57*100</f>
        <v>0.8976475443664879</v>
      </c>
      <c r="F57" s="45">
        <f>number!F57/number!$B57*100</f>
        <v>2.8373916632274043</v>
      </c>
    </row>
    <row r="58" spans="1:6" ht="9.75" customHeight="1">
      <c r="A58" s="38" t="s">
        <v>71</v>
      </c>
      <c r="B58" s="19">
        <f>number!B58</f>
        <v>3428</v>
      </c>
      <c r="C58" s="27">
        <f>number!C58/number!$B58*100</f>
        <v>47.024504084014005</v>
      </c>
      <c r="D58" s="27">
        <f>number!D58/number!$B58*100</f>
        <v>30.280046674445742</v>
      </c>
      <c r="E58" s="27">
        <f>number!E58/number!$B58*100</f>
        <v>7.05950991831972</v>
      </c>
      <c r="F58" s="45">
        <f>number!F58/number!$B58*100</f>
        <v>15.635939323220537</v>
      </c>
    </row>
    <row r="59" spans="1:6" ht="9.75" customHeight="1">
      <c r="A59" s="38" t="s">
        <v>72</v>
      </c>
      <c r="B59" s="19">
        <f>number!B59</f>
        <v>9160</v>
      </c>
      <c r="C59" s="27">
        <f>number!C59/number!$B59*100</f>
        <v>82.96943231441048</v>
      </c>
      <c r="D59" s="27">
        <f>number!D59/number!$B59*100</f>
        <v>9.377729257641922</v>
      </c>
      <c r="E59" s="27">
        <f>number!E59/number!$B59*100</f>
        <v>1.4082969432314412</v>
      </c>
      <c r="F59" s="45">
        <f>number!F59/number!$B59*100</f>
        <v>6.244541484716158</v>
      </c>
    </row>
    <row r="60" spans="1:6" ht="9.75" customHeight="1">
      <c r="A60" s="38" t="s">
        <v>22</v>
      </c>
      <c r="B60" s="19">
        <f>number!B60</f>
        <v>4913</v>
      </c>
      <c r="C60" s="27">
        <f>number!C60/number!$B60*100</f>
        <v>62.874007734581724</v>
      </c>
      <c r="D60" s="27">
        <f>number!D60/number!$B60*100</f>
        <v>12.253205780582128</v>
      </c>
      <c r="E60" s="27">
        <f>number!E60/number!$B60*100</f>
        <v>7.205373498880522</v>
      </c>
      <c r="F60" s="45">
        <f>number!F60/number!$B60*100</f>
        <v>17.66741298595563</v>
      </c>
    </row>
    <row r="61" spans="1:6" ht="9.75" customHeight="1">
      <c r="A61" s="38" t="s">
        <v>73</v>
      </c>
      <c r="B61" s="19">
        <f>number!B61</f>
        <v>4469</v>
      </c>
      <c r="C61" s="27">
        <f>number!C61/number!$B61*100</f>
        <v>60.05817856343702</v>
      </c>
      <c r="D61" s="27">
        <f>number!D61/number!$B61*100</f>
        <v>14.029984336540613</v>
      </c>
      <c r="E61" s="27">
        <f>number!E61/number!$B61*100</f>
        <v>8.637279033340791</v>
      </c>
      <c r="F61" s="45">
        <f>number!F61/number!$B61*100</f>
        <v>17.274558066681582</v>
      </c>
    </row>
    <row r="62" spans="1:6" ht="9.75" customHeight="1">
      <c r="A62" s="38" t="s">
        <v>74</v>
      </c>
      <c r="B62" s="19">
        <f>number!B62</f>
        <v>8379</v>
      </c>
      <c r="C62" s="27">
        <f>number!C62/number!$B62*100</f>
        <v>65.5328798185941</v>
      </c>
      <c r="D62" s="27">
        <f>number!D62/number!$B62*100</f>
        <v>15.705931495405178</v>
      </c>
      <c r="E62" s="27">
        <f>number!E62/number!$B62*100</f>
        <v>2.804630624179496</v>
      </c>
      <c r="F62" s="45">
        <f>number!F62/number!$B62*100</f>
        <v>15.95655806182122</v>
      </c>
    </row>
    <row r="63" spans="1:6" ht="9.75" customHeight="1">
      <c r="A63" s="38" t="s">
        <v>12</v>
      </c>
      <c r="B63" s="19">
        <f>number!B63</f>
        <v>4444</v>
      </c>
      <c r="C63" s="27">
        <f>number!C63/number!$B63*100</f>
        <v>94.41944194419442</v>
      </c>
      <c r="D63" s="27">
        <f>number!D63/number!$B63*100</f>
        <v>2.092709270927093</v>
      </c>
      <c r="E63" s="27">
        <f>number!E63/number!$B63*100</f>
        <v>0.8325832583258326</v>
      </c>
      <c r="F63" s="45">
        <f>number!F63/number!$B63*100</f>
        <v>2.6552655265526552</v>
      </c>
    </row>
    <row r="64" spans="1:6" ht="9.75" customHeight="1">
      <c r="A64" s="39" t="s">
        <v>23</v>
      </c>
      <c r="B64" s="19">
        <f>number!B64</f>
        <v>8587</v>
      </c>
      <c r="C64" s="27">
        <f>number!C64/number!$B64*100</f>
        <v>92.24408990334226</v>
      </c>
      <c r="D64" s="27">
        <f>number!D64/number!$B64*100</f>
        <v>3.074414813089554</v>
      </c>
      <c r="E64" s="27">
        <f>number!E64/number!$B64*100</f>
        <v>1.444043321299639</v>
      </c>
      <c r="F64" s="45">
        <f>number!F64/number!$B64*100</f>
        <v>3.237451962268546</v>
      </c>
    </row>
    <row r="65" spans="1:6" ht="9.75" customHeight="1">
      <c r="A65" s="39" t="s">
        <v>13</v>
      </c>
      <c r="B65" s="19">
        <f>number!B65</f>
        <v>7782</v>
      </c>
      <c r="C65" s="27">
        <f>number!C65/number!$B65*100</f>
        <v>83.35903366743767</v>
      </c>
      <c r="D65" s="27">
        <f>number!D65/number!$B65*100</f>
        <v>8.108455409920328</v>
      </c>
      <c r="E65" s="27">
        <f>number!E65/number!$B65*100</f>
        <v>1.966075558982267</v>
      </c>
      <c r="F65" s="45">
        <f>number!F65/number!$B65*100</f>
        <v>6.566435363659727</v>
      </c>
    </row>
    <row r="66" spans="1:6" ht="9.75" customHeight="1">
      <c r="A66" s="39" t="s">
        <v>75</v>
      </c>
      <c r="B66" s="19">
        <f>number!B66</f>
        <v>4934</v>
      </c>
      <c r="C66" s="27">
        <f>number!C66/number!$B66*100</f>
        <v>86.96797730036482</v>
      </c>
      <c r="D66" s="27">
        <f>number!D66/number!$B66*100</f>
        <v>5.006080259424403</v>
      </c>
      <c r="E66" s="27">
        <f>number!E66/number!$B66*100</f>
        <v>2.2091609241994323</v>
      </c>
      <c r="F66" s="45">
        <f>number!F66/number!$B66*100</f>
        <v>5.81678151601135</v>
      </c>
    </row>
    <row r="67" spans="1:6" ht="9.75" customHeight="1">
      <c r="A67" s="39" t="s">
        <v>76</v>
      </c>
      <c r="B67" s="19">
        <f>number!B67</f>
        <v>4586</v>
      </c>
      <c r="C67" s="27">
        <f>number!C67/number!$B67*100</f>
        <v>88.85739206279982</v>
      </c>
      <c r="D67" s="27">
        <f>number!D67/number!$B67*100</f>
        <v>4.404709986916703</v>
      </c>
      <c r="E67" s="27">
        <f>number!E67/number!$B67*100</f>
        <v>1.875272568687309</v>
      </c>
      <c r="F67" s="45">
        <f>number!F67/number!$B67*100</f>
        <v>4.862625381596162</v>
      </c>
    </row>
    <row r="68" spans="1:6" ht="9.75" customHeight="1">
      <c r="A68" s="39" t="s">
        <v>24</v>
      </c>
      <c r="B68" s="19">
        <f>number!B68</f>
        <v>8769</v>
      </c>
      <c r="C68" s="27">
        <f>number!C68/number!$B68*100</f>
        <v>87.03386931235032</v>
      </c>
      <c r="D68" s="27">
        <f>number!D68/number!$B68*100</f>
        <v>5.371193978788916</v>
      </c>
      <c r="E68" s="27">
        <f>number!E68/number!$B68*100</f>
        <v>2.0754932147337213</v>
      </c>
      <c r="F68" s="45">
        <f>number!F68/number!$B68*100</f>
        <v>5.519443494127038</v>
      </c>
    </row>
    <row r="69" spans="1:6" ht="9.75" customHeight="1">
      <c r="A69" s="39" t="s">
        <v>77</v>
      </c>
      <c r="B69" s="19">
        <f>number!B69</f>
        <v>4441</v>
      </c>
      <c r="C69" s="27">
        <f>number!C69/number!$B69*100</f>
        <v>96.37469038504841</v>
      </c>
      <c r="D69" s="27">
        <f>number!D69/number!$B69*100</f>
        <v>1.6662913758162576</v>
      </c>
      <c r="E69" s="27">
        <f>number!E69/number!$B69*100</f>
        <v>0.45034902049088044</v>
      </c>
      <c r="F69" s="45">
        <f>number!F69/number!$B69*100</f>
        <v>1.5086692186444495</v>
      </c>
    </row>
    <row r="70" spans="1:6" ht="9.75" customHeight="1">
      <c r="A70" s="39" t="s">
        <v>25</v>
      </c>
      <c r="B70" s="19">
        <f>number!B70</f>
        <v>5266</v>
      </c>
      <c r="C70" s="27">
        <f>number!C70/number!$B70*100</f>
        <v>92.95480440562096</v>
      </c>
      <c r="D70" s="27">
        <f>number!D70/number!$B70*100</f>
        <v>2.3167489555639955</v>
      </c>
      <c r="E70" s="27">
        <f>number!E70/number!$B70*100</f>
        <v>1.3482719331560957</v>
      </c>
      <c r="F70" s="45">
        <f>number!F70/number!$B70*100</f>
        <v>3.380174705658944</v>
      </c>
    </row>
    <row r="71" spans="1:6" ht="9.75" customHeight="1">
      <c r="A71" s="39" t="s">
        <v>26</v>
      </c>
      <c r="B71" s="19">
        <f>number!B71</f>
        <v>8168</v>
      </c>
      <c r="C71" s="27">
        <f>number!C71/number!$B71*100</f>
        <v>91.27081292850147</v>
      </c>
      <c r="D71" s="27">
        <f>number!D71/number!$B71*100</f>
        <v>4.16258570029383</v>
      </c>
      <c r="E71" s="27">
        <f>number!E71/number!$B71*100</f>
        <v>1.2732615083251715</v>
      </c>
      <c r="F71" s="45">
        <f>number!F71/number!$B71*100</f>
        <v>3.2933398628795296</v>
      </c>
    </row>
    <row r="72" spans="1:6" ht="9.75" customHeight="1">
      <c r="A72" s="39" t="s">
        <v>78</v>
      </c>
      <c r="B72" s="19">
        <f>number!B72</f>
        <v>5353</v>
      </c>
      <c r="C72" s="27">
        <f>number!C72/number!$B72*100</f>
        <v>39.47319260227909</v>
      </c>
      <c r="D72" s="27">
        <f>number!D72/number!$B72*100</f>
        <v>38.59518027274426</v>
      </c>
      <c r="E72" s="27">
        <f>number!E72/number!$B72*100</f>
        <v>6.220810760321315</v>
      </c>
      <c r="F72" s="45">
        <f>number!F72/number!$B72*100</f>
        <v>15.710816364655333</v>
      </c>
    </row>
    <row r="73" spans="1:6" ht="9.75" customHeight="1">
      <c r="A73" s="39" t="s">
        <v>79</v>
      </c>
      <c r="B73" s="19">
        <f>number!B73</f>
        <v>10717</v>
      </c>
      <c r="C73" s="27">
        <f>number!C73/number!$B73*100</f>
        <v>69.24512456844266</v>
      </c>
      <c r="D73" s="27">
        <f>number!D73/number!$B73*100</f>
        <v>10.702622002426052</v>
      </c>
      <c r="E73" s="27">
        <f>number!E73/number!$B73*100</f>
        <v>3.937669123821965</v>
      </c>
      <c r="F73" s="45">
        <f>number!F73/number!$B73*100</f>
        <v>16.11458430530932</v>
      </c>
    </row>
    <row r="74" spans="1:6" ht="9.75" customHeight="1">
      <c r="A74" s="39" t="s">
        <v>32</v>
      </c>
      <c r="B74" s="19">
        <f>number!B74</f>
        <v>4247</v>
      </c>
      <c r="C74" s="27">
        <f>number!C74/number!$B74*100</f>
        <v>86.22557099128797</v>
      </c>
      <c r="D74" s="27">
        <f>number!D74/number!$B74*100</f>
        <v>6.404520838238757</v>
      </c>
      <c r="E74" s="27">
        <f>number!E74/number!$B74*100</f>
        <v>2.095596891923711</v>
      </c>
      <c r="F74" s="45">
        <f>number!F74/number!$B74*100</f>
        <v>5.274311278549564</v>
      </c>
    </row>
    <row r="75" spans="1:6" ht="9.75" customHeight="1">
      <c r="A75" s="39" t="s">
        <v>80</v>
      </c>
      <c r="B75" s="19">
        <f>number!B75</f>
        <v>7740</v>
      </c>
      <c r="C75" s="27">
        <f>number!C75/number!$B75*100</f>
        <v>48.333333333333336</v>
      </c>
      <c r="D75" s="27">
        <f>number!D75/number!$B75*100</f>
        <v>29.793281653746774</v>
      </c>
      <c r="E75" s="27">
        <f>number!E75/number!$B75*100</f>
        <v>5.20671834625323</v>
      </c>
      <c r="F75" s="45">
        <f>number!F75/number!$B75*100</f>
        <v>16.666666666666664</v>
      </c>
    </row>
    <row r="76" spans="1:6" ht="9.75" customHeight="1">
      <c r="A76" s="39" t="s">
        <v>81</v>
      </c>
      <c r="B76" s="19">
        <f>number!B76</f>
        <v>5427</v>
      </c>
      <c r="C76" s="27">
        <f>number!C76/number!$B76*100</f>
        <v>43.96535839321909</v>
      </c>
      <c r="D76" s="27">
        <f>number!D76/number!$B76*100</f>
        <v>35.415515017505065</v>
      </c>
      <c r="E76" s="27">
        <f>number!E76/number!$B76*100</f>
        <v>4.680302192740004</v>
      </c>
      <c r="F76" s="45">
        <f>number!F76/number!$B76*100</f>
        <v>15.93882439653584</v>
      </c>
    </row>
    <row r="77" spans="1:6" ht="9.75" customHeight="1">
      <c r="A77" s="39" t="s">
        <v>82</v>
      </c>
      <c r="B77" s="19">
        <f>number!B77</f>
        <v>4364</v>
      </c>
      <c r="C77" s="27">
        <f>number!C77/number!$B77*100</f>
        <v>90.60494958753436</v>
      </c>
      <c r="D77" s="27">
        <f>number!D77/number!$B77*100</f>
        <v>4.835013748854262</v>
      </c>
      <c r="E77" s="27">
        <f>number!E77/number!$B77*100</f>
        <v>1.0540788267644363</v>
      </c>
      <c r="F77" s="45">
        <f>number!F77/number!$B77*100</f>
        <v>3.505957836846929</v>
      </c>
    </row>
    <row r="78" spans="1:6" ht="9.75" customHeight="1">
      <c r="A78" s="39" t="s">
        <v>27</v>
      </c>
      <c r="B78" s="19">
        <f>number!B78</f>
        <v>9211</v>
      </c>
      <c r="C78" s="27">
        <f>number!C78/number!$B78*100</f>
        <v>78.15655194875693</v>
      </c>
      <c r="D78" s="27">
        <f>number!D78/number!$B78*100</f>
        <v>7.99044620562371</v>
      </c>
      <c r="E78" s="27">
        <f>number!E78/number!$B78*100</f>
        <v>2.9095646509608075</v>
      </c>
      <c r="F78" s="45">
        <f>number!F78/number!$B78*100</f>
        <v>10.94343719465856</v>
      </c>
    </row>
    <row r="79" spans="1:6" ht="9.75" customHeight="1">
      <c r="A79" s="39" t="s">
        <v>28</v>
      </c>
      <c r="B79" s="19">
        <f>number!B79</f>
        <v>3859</v>
      </c>
      <c r="C79" s="27">
        <f>number!C79/number!$B79*100</f>
        <v>94.45452189686448</v>
      </c>
      <c r="D79" s="27">
        <f>number!D79/number!$B79*100</f>
        <v>2.980046644208344</v>
      </c>
      <c r="E79" s="27">
        <f>number!E79/number!$B79*100</f>
        <v>0.6737496760818865</v>
      </c>
      <c r="F79" s="45">
        <f>number!F79/number!$B79*100</f>
        <v>1.8916817828452968</v>
      </c>
    </row>
    <row r="80" spans="1:6" ht="9.75" customHeight="1">
      <c r="A80" s="39" t="s">
        <v>83</v>
      </c>
      <c r="B80" s="19">
        <f>number!B80</f>
        <v>4252</v>
      </c>
      <c r="C80" s="27">
        <f>number!C80/number!$B80*100</f>
        <v>95.24929444967074</v>
      </c>
      <c r="D80" s="27">
        <f>number!D80/number!$B80*100</f>
        <v>2.3753527751646284</v>
      </c>
      <c r="E80" s="27">
        <f>number!E80/number!$B80*100</f>
        <v>0.8466603951081844</v>
      </c>
      <c r="F80" s="45">
        <f>number!F80/number!$B80*100</f>
        <v>1.528692380056444</v>
      </c>
    </row>
    <row r="81" spans="1:6" ht="9.75" customHeight="1">
      <c r="A81" s="39" t="s">
        <v>84</v>
      </c>
      <c r="B81" s="19">
        <f>number!B81</f>
        <v>4246</v>
      </c>
      <c r="C81" s="27">
        <f>number!C81/number!$B81*100</f>
        <v>94.04145077720207</v>
      </c>
      <c r="D81" s="27">
        <f>number!D81/number!$B81*100</f>
        <v>2.33160621761658</v>
      </c>
      <c r="E81" s="27">
        <f>number!E81/number!$B81*100</f>
        <v>0.8478568064060292</v>
      </c>
      <c r="F81" s="45">
        <f>number!F81/number!$B81*100</f>
        <v>2.779086198775318</v>
      </c>
    </row>
    <row r="82" spans="1:6" ht="9.75" customHeight="1">
      <c r="A82" s="39" t="s">
        <v>85</v>
      </c>
      <c r="B82" s="19">
        <f>number!B82</f>
        <v>4730</v>
      </c>
      <c r="C82" s="27">
        <f>number!C82/number!$B82*100</f>
        <v>94.94714587737843</v>
      </c>
      <c r="D82" s="27">
        <f>number!D82/number!$B82*100</f>
        <v>2.3890063424947146</v>
      </c>
      <c r="E82" s="27">
        <f>number!E82/number!$B82*100</f>
        <v>1.0993657505285412</v>
      </c>
      <c r="F82" s="45">
        <f>number!F82/number!$B82*100</f>
        <v>1.5644820295983086</v>
      </c>
    </row>
    <row r="83" spans="1:6" ht="9.75" customHeight="1">
      <c r="A83" s="39" t="s">
        <v>33</v>
      </c>
      <c r="B83" s="19">
        <f>number!B83</f>
        <v>4163</v>
      </c>
      <c r="C83" s="27">
        <f>number!C83/number!$B83*100</f>
        <v>94.2109055969253</v>
      </c>
      <c r="D83" s="27">
        <f>number!D83/number!$B83*100</f>
        <v>2.3780927215950034</v>
      </c>
      <c r="E83" s="27">
        <f>number!E83/number!$B83*100</f>
        <v>0.9368244054768197</v>
      </c>
      <c r="F83" s="45">
        <f>number!F83/number!$B83*100</f>
        <v>2.474177276002883</v>
      </c>
    </row>
    <row r="84" spans="1:6" ht="9.75" customHeight="1">
      <c r="A84" s="39" t="s">
        <v>29</v>
      </c>
      <c r="B84" s="19">
        <f>number!B84</f>
        <v>8295</v>
      </c>
      <c r="C84" s="27">
        <f>number!C84/number!$B84*100</f>
        <v>94.26160337552743</v>
      </c>
      <c r="D84" s="27">
        <f>number!D84/number!$B84*100</f>
        <v>2.9897528631705845</v>
      </c>
      <c r="E84" s="27">
        <f>number!E84/number!$B84*100</f>
        <v>0.6148282097649186</v>
      </c>
      <c r="F84" s="45">
        <f>number!F84/number!$B84*100</f>
        <v>2.1338155515370705</v>
      </c>
    </row>
    <row r="85" spans="1:6" ht="9.75" customHeight="1">
      <c r="A85" s="39" t="s">
        <v>86</v>
      </c>
      <c r="B85" s="19">
        <f>number!B85</f>
        <v>7033</v>
      </c>
      <c r="C85" s="27">
        <f>number!C85/number!$B85*100</f>
        <v>95.42158396132518</v>
      </c>
      <c r="D85" s="27">
        <f>number!D85/number!$B85*100</f>
        <v>2.1185838191383475</v>
      </c>
      <c r="E85" s="27">
        <f>number!E85/number!$B85*100</f>
        <v>0.767808900895777</v>
      </c>
      <c r="F85" s="45">
        <f>number!F85/number!$B85*100</f>
        <v>1.6920233186406939</v>
      </c>
    </row>
    <row r="86" spans="1:6" ht="9.75" customHeight="1">
      <c r="A86" s="39" t="s">
        <v>87</v>
      </c>
      <c r="B86" s="19">
        <f>number!B86</f>
        <v>3790</v>
      </c>
      <c r="C86" s="27">
        <f>number!C86/number!$B86*100</f>
        <v>93.45646437994723</v>
      </c>
      <c r="D86" s="27">
        <f>number!D86/number!$B86*100</f>
        <v>3.825857519788918</v>
      </c>
      <c r="E86" s="27">
        <f>number!E86/number!$B86*100</f>
        <v>0.5277044854881267</v>
      </c>
      <c r="F86" s="45">
        <f>number!F86/number!$B86*100</f>
        <v>2.1899736147757256</v>
      </c>
    </row>
    <row r="87" spans="1:6" ht="9.75" customHeight="1">
      <c r="A87" s="39" t="s">
        <v>88</v>
      </c>
      <c r="B87" s="19">
        <f>number!B87</f>
        <v>4050</v>
      </c>
      <c r="C87" s="27">
        <f>number!C87/number!$B87*100</f>
        <v>71.01234567901234</v>
      </c>
      <c r="D87" s="27">
        <f>number!D87/number!$B87*100</f>
        <v>14.296296296296296</v>
      </c>
      <c r="E87" s="27">
        <f>number!E87/number!$B87*100</f>
        <v>4.197530864197531</v>
      </c>
      <c r="F87" s="45">
        <f>number!F87/number!$B87*100</f>
        <v>10.493827160493826</v>
      </c>
    </row>
    <row r="88" spans="1:6" ht="9.75" customHeight="1">
      <c r="A88" s="39" t="s">
        <v>89</v>
      </c>
      <c r="B88" s="19">
        <f>number!B88</f>
        <v>3694</v>
      </c>
      <c r="C88" s="27">
        <f>number!C88/number!$B88*100</f>
        <v>55.33297238765565</v>
      </c>
      <c r="D88" s="27">
        <f>number!D88/number!$B88*100</f>
        <v>27.558202490525176</v>
      </c>
      <c r="E88" s="27">
        <f>number!E88/number!$B88*100</f>
        <v>5.0081212777476996</v>
      </c>
      <c r="F88" s="45">
        <f>number!F88/number!$B88*100</f>
        <v>12.100703844071466</v>
      </c>
    </row>
    <row r="89" spans="1:6" ht="9.75" customHeight="1">
      <c r="A89" s="39" t="s">
        <v>90</v>
      </c>
      <c r="B89" s="19">
        <f>number!B89</f>
        <v>9652</v>
      </c>
      <c r="C89" s="27">
        <f>number!C89/number!$B89*100</f>
        <v>85.60920016576875</v>
      </c>
      <c r="D89" s="27">
        <f>number!D89/number!$B89*100</f>
        <v>5.128470783257356</v>
      </c>
      <c r="E89" s="27">
        <f>number!E89/number!$B89*100</f>
        <v>2.579776212184003</v>
      </c>
      <c r="F89" s="45">
        <f>number!F89/number!$B89*100</f>
        <v>6.682552838789888</v>
      </c>
    </row>
    <row r="90" spans="1:6" ht="9.75" customHeight="1">
      <c r="A90" s="39" t="s">
        <v>91</v>
      </c>
      <c r="B90" s="19">
        <f>number!B90</f>
        <v>4209</v>
      </c>
      <c r="C90" s="27">
        <f>number!C90/number!$B90*100</f>
        <v>87.19410786410073</v>
      </c>
      <c r="D90" s="27">
        <f>number!D90/number!$B90*100</f>
        <v>7.460204324067475</v>
      </c>
      <c r="E90" s="27">
        <f>number!E90/number!$B90*100</f>
        <v>1.520551199809931</v>
      </c>
      <c r="F90" s="45">
        <f>number!F90/number!$B90*100</f>
        <v>3.825136612021858</v>
      </c>
    </row>
    <row r="91" spans="1:6" ht="9.75" customHeight="1" thickBot="1">
      <c r="A91" s="40" t="s">
        <v>92</v>
      </c>
      <c r="B91" s="75">
        <f>number!B91</f>
        <v>4289</v>
      </c>
      <c r="C91" s="76">
        <f>number!C91/number!$B91*100</f>
        <v>73.84005595709957</v>
      </c>
      <c r="D91" s="76">
        <f>number!D91/number!$B91*100</f>
        <v>14.92189321520168</v>
      </c>
      <c r="E91" s="76">
        <f>number!E91/number!$B91*100</f>
        <v>3.450687806015388</v>
      </c>
      <c r="F91" s="77">
        <f>number!F91/number!$B91*100</f>
        <v>7.787363021683376</v>
      </c>
    </row>
    <row r="92" spans="1:6" ht="10.5">
      <c r="A92" s="15"/>
      <c r="B92" s="14"/>
      <c r="C92" s="8"/>
      <c r="D92" s="8"/>
      <c r="E92" s="8"/>
      <c r="F92" s="8"/>
    </row>
    <row r="93" spans="1:6" ht="10.5">
      <c r="A93" s="15"/>
      <c r="B93" s="14"/>
      <c r="C93" s="8"/>
      <c r="D93" s="8"/>
      <c r="E93" s="8"/>
      <c r="F93" s="8"/>
    </row>
    <row r="94" spans="1:6" ht="10.5">
      <c r="A94" s="15"/>
      <c r="B94" s="14"/>
      <c r="C94" s="8"/>
      <c r="D94" s="8"/>
      <c r="E94" s="8"/>
      <c r="F94" s="8"/>
    </row>
    <row r="95" spans="1:6" ht="10.5">
      <c r="A95" s="15"/>
      <c r="B95" s="14"/>
      <c r="C95" s="8"/>
      <c r="D95" s="8"/>
      <c r="E95" s="8"/>
      <c r="F95" s="8"/>
    </row>
    <row r="96" spans="1:6" ht="10.5">
      <c r="A96" s="15"/>
      <c r="B96" s="14"/>
      <c r="C96" s="8"/>
      <c r="D96" s="8"/>
      <c r="E96" s="8"/>
      <c r="F96" s="8"/>
    </row>
    <row r="97" spans="1:6" ht="10.5">
      <c r="A97" s="15"/>
      <c r="B97" s="14"/>
      <c r="C97" s="8"/>
      <c r="D97" s="8"/>
      <c r="E97" s="8"/>
      <c r="F97" s="8"/>
    </row>
    <row r="98" spans="1:6" ht="10.5">
      <c r="A98" s="15"/>
      <c r="B98" s="14"/>
      <c r="C98" s="8"/>
      <c r="D98" s="8"/>
      <c r="E98" s="8"/>
      <c r="F98" s="8"/>
    </row>
    <row r="99" spans="1:6" ht="10.5">
      <c r="A99" s="15"/>
      <c r="B99" s="14"/>
      <c r="C99" s="8"/>
      <c r="D99" s="8"/>
      <c r="E99" s="8"/>
      <c r="F99" s="8"/>
    </row>
    <row r="100" spans="1:6" ht="10.5">
      <c r="A100" s="15"/>
      <c r="B100" s="14"/>
      <c r="C100" s="8"/>
      <c r="D100" s="8"/>
      <c r="E100" s="8"/>
      <c r="F100" s="8"/>
    </row>
    <row r="101" spans="1:6" ht="10.5">
      <c r="A101" s="15"/>
      <c r="B101" s="14"/>
      <c r="C101" s="8"/>
      <c r="D101" s="8"/>
      <c r="E101" s="8"/>
      <c r="F101" s="8"/>
    </row>
    <row r="102" spans="1:6" ht="10.5">
      <c r="A102" s="15"/>
      <c r="B102" s="14"/>
      <c r="C102" s="8"/>
      <c r="D102" s="8"/>
      <c r="E102" s="8"/>
      <c r="F102" s="8"/>
    </row>
    <row r="103" spans="1:6" ht="10.5">
      <c r="A103" s="15"/>
      <c r="B103" s="14"/>
      <c r="C103" s="8"/>
      <c r="D103" s="8"/>
      <c r="E103" s="8"/>
      <c r="F103" s="8"/>
    </row>
    <row r="104" spans="1:6" ht="10.5">
      <c r="A104" s="15"/>
      <c r="B104" s="14"/>
      <c r="C104" s="8"/>
      <c r="D104" s="8"/>
      <c r="E104" s="8"/>
      <c r="F104" s="8"/>
    </row>
    <row r="105" spans="1:6" ht="10.5">
      <c r="A105" s="15"/>
      <c r="B105" s="14"/>
      <c r="C105" s="8"/>
      <c r="D105" s="8"/>
      <c r="E105" s="8"/>
      <c r="F105" s="8"/>
    </row>
    <row r="106" spans="1:6" ht="10.5">
      <c r="A106" s="15"/>
      <c r="B106" s="14"/>
      <c r="C106" s="8"/>
      <c r="D106" s="8"/>
      <c r="E106" s="8"/>
      <c r="F106" s="8"/>
    </row>
    <row r="107" spans="1:6" ht="10.5">
      <c r="A107" s="15"/>
      <c r="B107" s="14"/>
      <c r="C107" s="8"/>
      <c r="D107" s="8"/>
      <c r="E107" s="8"/>
      <c r="F107" s="8"/>
    </row>
    <row r="108" spans="1:6" ht="10.5">
      <c r="A108" s="15"/>
      <c r="B108" s="14"/>
      <c r="C108" s="8"/>
      <c r="D108" s="8"/>
      <c r="E108" s="8"/>
      <c r="F108" s="8"/>
    </row>
    <row r="109" spans="1:6" ht="10.5">
      <c r="A109" s="15"/>
      <c r="B109" s="14"/>
      <c r="C109" s="8"/>
      <c r="D109" s="8"/>
      <c r="E109" s="8"/>
      <c r="F109" s="8"/>
    </row>
    <row r="110" spans="1:6" ht="10.5">
      <c r="A110" s="15"/>
      <c r="B110" s="14"/>
      <c r="C110" s="8"/>
      <c r="D110" s="8"/>
      <c r="E110" s="8"/>
      <c r="F110" s="8"/>
    </row>
    <row r="111" spans="1:6" ht="10.5">
      <c r="A111" s="15"/>
      <c r="B111" s="14"/>
      <c r="C111" s="8"/>
      <c r="D111" s="8"/>
      <c r="E111" s="8"/>
      <c r="F111" s="8"/>
    </row>
    <row r="112" spans="1:6" ht="10.5">
      <c r="A112" s="15"/>
      <c r="B112" s="14"/>
      <c r="C112" s="8"/>
      <c r="D112" s="8"/>
      <c r="E112" s="8"/>
      <c r="F112" s="8"/>
    </row>
    <row r="113" spans="1:6" ht="10.5">
      <c r="A113" s="15"/>
      <c r="B113" s="14"/>
      <c r="C113" s="8"/>
      <c r="D113" s="8"/>
      <c r="E113" s="8"/>
      <c r="F113" s="8"/>
    </row>
    <row r="114" spans="1:6" ht="10.5">
      <c r="A114" s="15"/>
      <c r="B114" s="14"/>
      <c r="C114" s="8"/>
      <c r="D114" s="8"/>
      <c r="E114" s="8"/>
      <c r="F114" s="8"/>
    </row>
    <row r="115" spans="1:6" ht="10.5">
      <c r="A115" s="15"/>
      <c r="B115" s="14"/>
      <c r="C115" s="8"/>
      <c r="D115" s="8"/>
      <c r="E115" s="8"/>
      <c r="F115" s="8"/>
    </row>
    <row r="116" spans="1:6" ht="10.5">
      <c r="A116" s="15"/>
      <c r="B116" s="14"/>
      <c r="C116" s="8"/>
      <c r="D116" s="8"/>
      <c r="E116" s="8"/>
      <c r="F116" s="8"/>
    </row>
    <row r="117" spans="1:6" ht="10.5">
      <c r="A117" s="15"/>
      <c r="B117" s="14"/>
      <c r="C117" s="8"/>
      <c r="D117" s="8"/>
      <c r="E117" s="8"/>
      <c r="F117" s="8"/>
    </row>
    <row r="118" spans="1:6" ht="10.5">
      <c r="A118" s="15"/>
      <c r="B118" s="14"/>
      <c r="C118" s="8"/>
      <c r="D118" s="8"/>
      <c r="E118" s="8"/>
      <c r="F118" s="8"/>
    </row>
    <row r="119" spans="1:6" ht="10.5">
      <c r="A119" s="15"/>
      <c r="B119" s="14"/>
      <c r="C119" s="8"/>
      <c r="D119" s="8"/>
      <c r="E119" s="8"/>
      <c r="F119" s="8"/>
    </row>
    <row r="120" spans="1:6" ht="10.5">
      <c r="A120" s="15"/>
      <c r="B120" s="14"/>
      <c r="C120" s="8"/>
      <c r="D120" s="8"/>
      <c r="E120" s="8"/>
      <c r="F120" s="8"/>
    </row>
    <row r="121" spans="1:6" ht="10.5">
      <c r="A121" s="15"/>
      <c r="B121" s="14"/>
      <c r="C121" s="8"/>
      <c r="D121" s="8"/>
      <c r="E121" s="8"/>
      <c r="F121" s="8"/>
    </row>
    <row r="122" spans="1:6" ht="10.5">
      <c r="A122" s="15"/>
      <c r="B122" s="14"/>
      <c r="C122" s="8"/>
      <c r="D122" s="8"/>
      <c r="E122" s="8"/>
      <c r="F122" s="8"/>
    </row>
    <row r="123" spans="1:6" ht="10.5">
      <c r="A123" s="15"/>
      <c r="B123" s="14"/>
      <c r="C123" s="8"/>
      <c r="D123" s="8"/>
      <c r="E123" s="8"/>
      <c r="F123" s="8"/>
    </row>
    <row r="124" spans="1:6" ht="10.5">
      <c r="A124" s="15"/>
      <c r="B124" s="14"/>
      <c r="C124" s="8"/>
      <c r="D124" s="8"/>
      <c r="E124" s="8"/>
      <c r="F124" s="8"/>
    </row>
    <row r="125" spans="1:6" ht="10.5">
      <c r="A125" s="15"/>
      <c r="B125" s="14"/>
      <c r="C125" s="8"/>
      <c r="D125" s="8"/>
      <c r="E125" s="8"/>
      <c r="F125" s="8"/>
    </row>
    <row r="126" spans="1:6" ht="10.5">
      <c r="A126" s="15"/>
      <c r="B126" s="14"/>
      <c r="C126" s="8"/>
      <c r="D126" s="8"/>
      <c r="E126" s="8"/>
      <c r="F126" s="8"/>
    </row>
    <row r="127" spans="1:6" ht="10.5">
      <c r="A127" s="15"/>
      <c r="B127" s="14"/>
      <c r="C127" s="8"/>
      <c r="D127" s="8"/>
      <c r="E127" s="8"/>
      <c r="F127" s="8"/>
    </row>
    <row r="128" spans="1:6" ht="10.5">
      <c r="A128" s="15"/>
      <c r="B128" s="14"/>
      <c r="C128" s="8"/>
      <c r="D128" s="8"/>
      <c r="E128" s="8"/>
      <c r="F128" s="8"/>
    </row>
    <row r="129" spans="1:6" ht="10.5">
      <c r="A129" s="15"/>
      <c r="B129" s="14"/>
      <c r="C129" s="8"/>
      <c r="D129" s="8"/>
      <c r="E129" s="8"/>
      <c r="F129" s="8"/>
    </row>
    <row r="130" spans="1:6" ht="10.5">
      <c r="A130" s="15"/>
      <c r="B130" s="14"/>
      <c r="C130" s="8"/>
      <c r="D130" s="8"/>
      <c r="E130" s="8"/>
      <c r="F130" s="8"/>
    </row>
    <row r="131" spans="1:6" ht="10.5">
      <c r="A131" s="15"/>
      <c r="B131" s="14"/>
      <c r="C131" s="8"/>
      <c r="D131" s="8"/>
      <c r="E131" s="8"/>
      <c r="F131" s="8"/>
    </row>
    <row r="132" spans="1:6" ht="10.5">
      <c r="A132" s="15"/>
      <c r="B132" s="14"/>
      <c r="C132" s="8"/>
      <c r="D132" s="8"/>
      <c r="E132" s="8"/>
      <c r="F132" s="8"/>
    </row>
    <row r="133" spans="1:6" ht="10.5">
      <c r="A133" s="15"/>
      <c r="B133" s="14"/>
      <c r="C133" s="8"/>
      <c r="D133" s="8"/>
      <c r="E133" s="8"/>
      <c r="F133" s="8"/>
    </row>
    <row r="134" spans="1:6" ht="10.5">
      <c r="A134" s="15"/>
      <c r="B134" s="14"/>
      <c r="C134" s="8"/>
      <c r="D134" s="8"/>
      <c r="E134" s="8"/>
      <c r="F134" s="8"/>
    </row>
    <row r="135" spans="1:6" ht="10.5">
      <c r="A135" s="15"/>
      <c r="B135" s="14"/>
      <c r="C135" s="8"/>
      <c r="D135" s="8"/>
      <c r="E135" s="8"/>
      <c r="F135" s="8"/>
    </row>
    <row r="136" spans="1:6" ht="10.5">
      <c r="A136" s="15"/>
      <c r="B136" s="14"/>
      <c r="C136" s="8"/>
      <c r="D136" s="8"/>
      <c r="E136" s="8"/>
      <c r="F136" s="8"/>
    </row>
    <row r="137" spans="1:6" ht="10.5">
      <c r="A137" s="15"/>
      <c r="B137" s="14"/>
      <c r="C137" s="8"/>
      <c r="D137" s="8"/>
      <c r="E137" s="8"/>
      <c r="F137" s="8"/>
    </row>
    <row r="138" spans="1:6" ht="10.5">
      <c r="A138" s="15"/>
      <c r="B138" s="14"/>
      <c r="C138" s="8"/>
      <c r="D138" s="8"/>
      <c r="E138" s="8"/>
      <c r="F138" s="8"/>
    </row>
    <row r="139" spans="1:6" ht="10.5">
      <c r="A139" s="15"/>
      <c r="B139" s="14"/>
      <c r="C139" s="8"/>
      <c r="D139" s="8"/>
      <c r="E139" s="8"/>
      <c r="F139" s="8"/>
    </row>
    <row r="140" spans="1:6" ht="10.5">
      <c r="A140" s="15"/>
      <c r="B140" s="14"/>
      <c r="C140" s="8"/>
      <c r="D140" s="8"/>
      <c r="E140" s="8"/>
      <c r="F140" s="8"/>
    </row>
    <row r="141" spans="1:6" ht="10.5">
      <c r="A141" s="15"/>
      <c r="B141" s="14"/>
      <c r="C141" s="8"/>
      <c r="D141" s="8"/>
      <c r="E141" s="8"/>
      <c r="F141" s="8"/>
    </row>
    <row r="142" spans="1:6" ht="10.5">
      <c r="A142" s="15"/>
      <c r="B142" s="14"/>
      <c r="C142" s="8"/>
      <c r="D142" s="8"/>
      <c r="E142" s="8"/>
      <c r="F142" s="8"/>
    </row>
    <row r="143" spans="1:6" ht="10.5">
      <c r="A143" s="15"/>
      <c r="B143" s="14"/>
      <c r="C143" s="8"/>
      <c r="D143" s="8"/>
      <c r="E143" s="8"/>
      <c r="F143" s="8"/>
    </row>
    <row r="144" spans="1:6" ht="10.5">
      <c r="A144" s="15"/>
      <c r="B144" s="14"/>
      <c r="C144" s="8"/>
      <c r="D144" s="8"/>
      <c r="E144" s="8"/>
      <c r="F144" s="8"/>
    </row>
    <row r="145" spans="1:6" ht="10.5">
      <c r="A145" s="15"/>
      <c r="B145" s="14"/>
      <c r="C145" s="8"/>
      <c r="D145" s="8"/>
      <c r="E145" s="8"/>
      <c r="F145" s="8"/>
    </row>
    <row r="146" spans="1:6" ht="10.5">
      <c r="A146" s="15"/>
      <c r="B146" s="14"/>
      <c r="C146" s="8"/>
      <c r="D146" s="8"/>
      <c r="E146" s="8"/>
      <c r="F146" s="8"/>
    </row>
    <row r="147" spans="1:6" ht="10.5">
      <c r="A147" s="15"/>
      <c r="B147" s="14"/>
      <c r="C147" s="8"/>
      <c r="D147" s="8"/>
      <c r="E147" s="8"/>
      <c r="F147" s="8"/>
    </row>
    <row r="148" spans="1:6" ht="10.5">
      <c r="A148" s="15"/>
      <c r="B148" s="14"/>
      <c r="C148" s="8"/>
      <c r="D148" s="8"/>
      <c r="E148" s="8"/>
      <c r="F148" s="8"/>
    </row>
    <row r="149" spans="1:6" ht="10.5">
      <c r="A149" s="15"/>
      <c r="B149" s="14"/>
      <c r="C149" s="8"/>
      <c r="D149" s="8"/>
      <c r="E149" s="8"/>
      <c r="F149" s="8"/>
    </row>
    <row r="150" spans="1:6" ht="10.5">
      <c r="A150" s="15"/>
      <c r="B150" s="14"/>
      <c r="C150" s="8"/>
      <c r="D150" s="8"/>
      <c r="E150" s="8"/>
      <c r="F150" s="8"/>
    </row>
    <row r="151" spans="1:6" ht="10.5">
      <c r="A151" s="15"/>
      <c r="B151" s="14"/>
      <c r="C151" s="8"/>
      <c r="D151" s="8"/>
      <c r="E151" s="8"/>
      <c r="F151" s="8"/>
    </row>
    <row r="152" spans="1:6" ht="10.5">
      <c r="A152" s="15"/>
      <c r="B152" s="14"/>
      <c r="C152" s="8"/>
      <c r="D152" s="8"/>
      <c r="E152" s="8"/>
      <c r="F152" s="8"/>
    </row>
    <row r="153" spans="1:6" ht="10.5">
      <c r="A153" s="15"/>
      <c r="B153" s="14"/>
      <c r="C153" s="8"/>
      <c r="D153" s="8"/>
      <c r="E153" s="8"/>
      <c r="F153" s="8"/>
    </row>
    <row r="154" spans="1:6" ht="10.5">
      <c r="A154" s="15"/>
      <c r="B154" s="14"/>
      <c r="C154" s="8"/>
      <c r="D154" s="8"/>
      <c r="E154" s="8"/>
      <c r="F154" s="8"/>
    </row>
    <row r="155" spans="1:6" ht="10.5">
      <c r="A155" s="15"/>
      <c r="B155" s="14"/>
      <c r="C155" s="8"/>
      <c r="D155" s="8"/>
      <c r="E155" s="8"/>
      <c r="F155" s="8"/>
    </row>
    <row r="156" spans="1:6" ht="10.5">
      <c r="A156" s="15"/>
      <c r="B156" s="14"/>
      <c r="C156" s="8"/>
      <c r="D156" s="8"/>
      <c r="E156" s="8"/>
      <c r="F156" s="8"/>
    </row>
    <row r="157" spans="1:6" ht="10.5">
      <c r="A157" s="15"/>
      <c r="B157" s="14"/>
      <c r="C157" s="8"/>
      <c r="D157" s="8"/>
      <c r="E157" s="8"/>
      <c r="F157" s="8"/>
    </row>
    <row r="158" spans="1:6" ht="10.5">
      <c r="A158" s="15"/>
      <c r="B158" s="14"/>
      <c r="C158" s="8"/>
      <c r="D158" s="8"/>
      <c r="E158" s="8"/>
      <c r="F158" s="8"/>
    </row>
    <row r="159" spans="1:6" ht="10.5">
      <c r="A159" s="15"/>
      <c r="B159" s="14"/>
      <c r="C159" s="8"/>
      <c r="D159" s="8"/>
      <c r="E159" s="8"/>
      <c r="F159" s="8"/>
    </row>
    <row r="160" spans="1:6" ht="10.5">
      <c r="A160" s="15"/>
      <c r="B160" s="14"/>
      <c r="C160" s="8"/>
      <c r="D160" s="8"/>
      <c r="E160" s="8"/>
      <c r="F160" s="8"/>
    </row>
    <row r="161" spans="1:6" ht="10.5">
      <c r="A161" s="15"/>
      <c r="B161" s="14"/>
      <c r="C161" s="8"/>
      <c r="D161" s="8"/>
      <c r="E161" s="8"/>
      <c r="F161" s="8"/>
    </row>
    <row r="162" spans="1:6" ht="10.5">
      <c r="A162" s="15"/>
      <c r="B162" s="14"/>
      <c r="C162" s="8"/>
      <c r="D162" s="8"/>
      <c r="E162" s="8"/>
      <c r="F162" s="8"/>
    </row>
    <row r="163" spans="1:6" ht="10.5">
      <c r="A163" s="15"/>
      <c r="B163" s="14"/>
      <c r="C163" s="8"/>
      <c r="D163" s="8"/>
      <c r="E163" s="8"/>
      <c r="F163" s="8"/>
    </row>
    <row r="164" spans="1:6" ht="10.5">
      <c r="A164" s="15"/>
      <c r="B164" s="14"/>
      <c r="C164" s="8"/>
      <c r="D164" s="8"/>
      <c r="E164" s="8"/>
      <c r="F164" s="8"/>
    </row>
    <row r="165" spans="1:6" ht="10.5">
      <c r="A165" s="15"/>
      <c r="B165" s="14"/>
      <c r="C165" s="8"/>
      <c r="D165" s="8"/>
      <c r="E165" s="8"/>
      <c r="F165" s="8"/>
    </row>
    <row r="166" spans="1:6" ht="10.5">
      <c r="A166" s="15"/>
      <c r="B166" s="14"/>
      <c r="C166" s="8"/>
      <c r="D166" s="8"/>
      <c r="E166" s="8"/>
      <c r="F166" s="8"/>
    </row>
    <row r="167" spans="1:6" ht="10.5">
      <c r="A167" s="15"/>
      <c r="B167" s="14"/>
      <c r="C167" s="8"/>
      <c r="D167" s="8"/>
      <c r="E167" s="8"/>
      <c r="F167" s="8"/>
    </row>
    <row r="168" spans="1:6" ht="10.5">
      <c r="A168" s="15"/>
      <c r="B168" s="14"/>
      <c r="C168" s="8"/>
      <c r="D168" s="8"/>
      <c r="E168" s="8"/>
      <c r="F168" s="8"/>
    </row>
    <row r="169" spans="1:6" ht="10.5">
      <c r="A169" s="15"/>
      <c r="B169" s="14"/>
      <c r="C169" s="8"/>
      <c r="D169" s="8"/>
      <c r="E169" s="8"/>
      <c r="F169" s="8"/>
    </row>
    <row r="170" spans="1:6" ht="10.5">
      <c r="A170" s="15"/>
      <c r="B170" s="14"/>
      <c r="C170" s="8"/>
      <c r="D170" s="8"/>
      <c r="E170" s="8"/>
      <c r="F170" s="8"/>
    </row>
    <row r="171" spans="1:6" ht="10.5">
      <c r="A171" s="15"/>
      <c r="B171" s="14"/>
      <c r="C171" s="8"/>
      <c r="D171" s="8"/>
      <c r="E171" s="8"/>
      <c r="F171" s="8"/>
    </row>
    <row r="172" spans="1:6" ht="10.5">
      <c r="A172" s="15"/>
      <c r="B172" s="14"/>
      <c r="C172" s="8"/>
      <c r="D172" s="8"/>
      <c r="E172" s="8"/>
      <c r="F172" s="8"/>
    </row>
    <row r="173" spans="1:6" ht="10.5">
      <c r="A173" s="15"/>
      <c r="B173" s="14"/>
      <c r="C173" s="8"/>
      <c r="D173" s="8"/>
      <c r="E173" s="8"/>
      <c r="F173" s="8"/>
    </row>
    <row r="174" spans="1:6" ht="10.5">
      <c r="A174" s="15"/>
      <c r="B174" s="14"/>
      <c r="C174" s="8"/>
      <c r="D174" s="8"/>
      <c r="E174" s="8"/>
      <c r="F174" s="8"/>
    </row>
    <row r="175" spans="1:6" ht="10.5">
      <c r="A175" s="15"/>
      <c r="B175" s="14"/>
      <c r="C175" s="8"/>
      <c r="D175" s="8"/>
      <c r="E175" s="8"/>
      <c r="F175" s="8"/>
    </row>
    <row r="176" spans="1:6" ht="10.5">
      <c r="A176" s="15"/>
      <c r="B176" s="14"/>
      <c r="C176" s="8"/>
      <c r="D176" s="8"/>
      <c r="E176" s="8"/>
      <c r="F176" s="8"/>
    </row>
    <row r="177" spans="1:6" ht="10.5">
      <c r="A177" s="15"/>
      <c r="B177" s="14"/>
      <c r="C177" s="8"/>
      <c r="D177" s="8"/>
      <c r="E177" s="8"/>
      <c r="F177" s="8"/>
    </row>
    <row r="178" spans="1:6" ht="10.5">
      <c r="A178" s="15"/>
      <c r="B178" s="14"/>
      <c r="C178" s="8"/>
      <c r="D178" s="8"/>
      <c r="E178" s="8"/>
      <c r="F178" s="8"/>
    </row>
    <row r="179" spans="1:6" ht="10.5">
      <c r="A179" s="15"/>
      <c r="B179" s="14"/>
      <c r="C179" s="8"/>
      <c r="D179" s="8"/>
      <c r="E179" s="8"/>
      <c r="F179" s="8"/>
    </row>
    <row r="180" spans="1:6" ht="10.5">
      <c r="A180" s="15"/>
      <c r="B180" s="14"/>
      <c r="C180" s="8"/>
      <c r="D180" s="8"/>
      <c r="E180" s="8"/>
      <c r="F180" s="8"/>
    </row>
    <row r="181" spans="1:6" ht="10.5">
      <c r="A181" s="15"/>
      <c r="B181" s="14"/>
      <c r="C181" s="8"/>
      <c r="D181" s="8"/>
      <c r="E181" s="8"/>
      <c r="F181" s="8"/>
    </row>
    <row r="182" spans="1:6" ht="10.5">
      <c r="A182" s="15"/>
      <c r="B182" s="14"/>
      <c r="C182" s="8"/>
      <c r="D182" s="8"/>
      <c r="E182" s="8"/>
      <c r="F182" s="8"/>
    </row>
    <row r="183" spans="1:6" ht="10.5">
      <c r="A183" s="15"/>
      <c r="B183" s="14"/>
      <c r="C183" s="8"/>
      <c r="D183" s="8"/>
      <c r="E183" s="8"/>
      <c r="F183" s="8"/>
    </row>
    <row r="184" spans="1:6" ht="10.5">
      <c r="A184" s="15"/>
      <c r="B184" s="14"/>
      <c r="C184" s="8"/>
      <c r="D184" s="8"/>
      <c r="E184" s="8"/>
      <c r="F184" s="8"/>
    </row>
    <row r="185" spans="1:6" ht="10.5">
      <c r="A185" s="15"/>
      <c r="B185" s="14"/>
      <c r="C185" s="8"/>
      <c r="D185" s="8"/>
      <c r="E185" s="8"/>
      <c r="F185" s="8"/>
    </row>
    <row r="186" spans="1:6" ht="10.5">
      <c r="A186" s="15"/>
      <c r="B186" s="14"/>
      <c r="C186" s="8"/>
      <c r="D186" s="8"/>
      <c r="E186" s="8"/>
      <c r="F186" s="8"/>
    </row>
    <row r="187" spans="1:6" ht="10.5">
      <c r="A187" s="15"/>
      <c r="B187" s="14"/>
      <c r="C187" s="8"/>
      <c r="D187" s="8"/>
      <c r="E187" s="8"/>
      <c r="F187" s="8"/>
    </row>
    <row r="188" spans="1:6" ht="10.5">
      <c r="A188" s="15"/>
      <c r="B188" s="14"/>
      <c r="C188" s="8"/>
      <c r="D188" s="8"/>
      <c r="E188" s="8"/>
      <c r="F188" s="8"/>
    </row>
    <row r="189" ht="10.5">
      <c r="A189" s="5"/>
    </row>
    <row r="190" ht="10.5">
      <c r="A190" s="5"/>
    </row>
    <row r="191" ht="10.5">
      <c r="A191" s="5"/>
    </row>
    <row r="192" ht="10.5">
      <c r="A192" s="5"/>
    </row>
    <row r="193" ht="10.5">
      <c r="A193" s="5"/>
    </row>
    <row r="194" ht="10.5">
      <c r="A194" s="5"/>
    </row>
    <row r="195" ht="10.5">
      <c r="A195" s="5"/>
    </row>
    <row r="196" ht="10.5">
      <c r="A196" s="5"/>
    </row>
    <row r="197" ht="10.5">
      <c r="A197" s="5"/>
    </row>
    <row r="198" ht="10.5">
      <c r="A198" s="5"/>
    </row>
    <row r="199" ht="10.5">
      <c r="A199" s="5"/>
    </row>
    <row r="200" ht="10.5">
      <c r="A200" s="5"/>
    </row>
    <row r="201" ht="10.5">
      <c r="A201" s="5"/>
    </row>
    <row r="202" ht="10.5">
      <c r="A202" s="5"/>
    </row>
    <row r="203" ht="10.5">
      <c r="A203" s="5"/>
    </row>
    <row r="204" ht="10.5">
      <c r="A204" s="5"/>
    </row>
    <row r="205" ht="10.5">
      <c r="A205" s="5"/>
    </row>
    <row r="206" ht="10.5">
      <c r="A206" s="5"/>
    </row>
    <row r="207" ht="10.5">
      <c r="A207" s="5"/>
    </row>
    <row r="208" ht="10.5">
      <c r="A208" s="5"/>
    </row>
    <row r="209" ht="10.5">
      <c r="A209" s="5"/>
    </row>
    <row r="210" ht="10.5">
      <c r="A210" s="5"/>
    </row>
    <row r="211" ht="10.5">
      <c r="A211" s="5"/>
    </row>
    <row r="212" ht="10.5">
      <c r="A212" s="5"/>
    </row>
    <row r="213" ht="10.5">
      <c r="A213" s="5"/>
    </row>
    <row r="214" ht="10.5">
      <c r="A214" s="5"/>
    </row>
    <row r="215" ht="10.5">
      <c r="A215" s="5"/>
    </row>
    <row r="216" ht="10.5">
      <c r="A216" s="5"/>
    </row>
    <row r="217" ht="10.5">
      <c r="A217" s="5"/>
    </row>
    <row r="218" ht="10.5">
      <c r="A218" s="5"/>
    </row>
    <row r="219" ht="10.5">
      <c r="A219" s="5"/>
    </row>
    <row r="220" ht="10.5">
      <c r="A220" s="5"/>
    </row>
    <row r="221" ht="10.5">
      <c r="A221" s="5"/>
    </row>
    <row r="222" ht="10.5">
      <c r="A222" s="5"/>
    </row>
    <row r="223" ht="10.5">
      <c r="A223" s="5"/>
    </row>
    <row r="224" ht="10.5">
      <c r="A224" s="5"/>
    </row>
    <row r="225" ht="10.5">
      <c r="A225" s="5"/>
    </row>
    <row r="226" ht="10.5">
      <c r="A226" s="5"/>
    </row>
    <row r="227" ht="10.5">
      <c r="A227" s="5"/>
    </row>
    <row r="228" ht="10.5">
      <c r="A228" s="5"/>
    </row>
    <row r="229" ht="10.5">
      <c r="A229" s="5"/>
    </row>
    <row r="230" ht="10.5">
      <c r="A230" s="5"/>
    </row>
    <row r="231" ht="10.5">
      <c r="A231" s="5"/>
    </row>
    <row r="232" ht="10.5">
      <c r="A232" s="5"/>
    </row>
    <row r="233" ht="10.5">
      <c r="A233" s="5"/>
    </row>
    <row r="234" ht="10.5">
      <c r="A234" s="5"/>
    </row>
    <row r="235" ht="10.5">
      <c r="A235" s="5"/>
    </row>
    <row r="236" ht="10.5">
      <c r="A236" s="5"/>
    </row>
    <row r="237" ht="10.5">
      <c r="A237" s="5"/>
    </row>
    <row r="238" ht="10.5">
      <c r="A238" s="5"/>
    </row>
    <row r="239" ht="10.5">
      <c r="A239" s="5"/>
    </row>
    <row r="240" ht="10.5">
      <c r="A240" s="5"/>
    </row>
    <row r="241" ht="10.5">
      <c r="A241" s="5"/>
    </row>
    <row r="242" ht="10.5">
      <c r="A242" s="5"/>
    </row>
    <row r="243" ht="10.5">
      <c r="A243" s="5"/>
    </row>
    <row r="244" ht="10.5">
      <c r="A244" s="5"/>
    </row>
    <row r="245" ht="10.5">
      <c r="A245" s="5"/>
    </row>
    <row r="246" ht="10.5">
      <c r="A246" s="5"/>
    </row>
    <row r="247" ht="10.5">
      <c r="A247" s="5"/>
    </row>
    <row r="248" ht="10.5">
      <c r="A248" s="5"/>
    </row>
    <row r="249" ht="10.5">
      <c r="A249" s="5"/>
    </row>
    <row r="250" ht="10.5">
      <c r="A250" s="5"/>
    </row>
    <row r="251" ht="10.5">
      <c r="A251" s="5"/>
    </row>
    <row r="252" ht="10.5">
      <c r="A252" s="5"/>
    </row>
    <row r="253" ht="10.5">
      <c r="A253" s="5"/>
    </row>
    <row r="254" ht="10.5">
      <c r="A254" s="5"/>
    </row>
    <row r="255" ht="10.5">
      <c r="A255" s="5"/>
    </row>
    <row r="256" ht="10.5">
      <c r="A256" s="5"/>
    </row>
    <row r="257" ht="10.5">
      <c r="A257" s="5"/>
    </row>
    <row r="258" ht="10.5">
      <c r="A258" s="5"/>
    </row>
    <row r="259" ht="10.5">
      <c r="A259" s="5"/>
    </row>
    <row r="260" ht="10.5">
      <c r="A260" s="5"/>
    </row>
    <row r="261" ht="10.5">
      <c r="A261" s="5"/>
    </row>
    <row r="262" ht="10.5">
      <c r="A262" s="5"/>
    </row>
    <row r="263" ht="10.5">
      <c r="A263" s="5"/>
    </row>
    <row r="264" ht="10.5">
      <c r="A264" s="5"/>
    </row>
    <row r="265" ht="10.5">
      <c r="A265" s="5"/>
    </row>
    <row r="266" ht="10.5">
      <c r="A266" s="5"/>
    </row>
    <row r="267" ht="10.5">
      <c r="A267" s="5"/>
    </row>
    <row r="268" ht="10.5">
      <c r="A268" s="5"/>
    </row>
    <row r="269" ht="10.5">
      <c r="A269" s="5"/>
    </row>
    <row r="270" ht="10.5">
      <c r="A270" s="5"/>
    </row>
    <row r="271" ht="10.5">
      <c r="A271" s="5"/>
    </row>
    <row r="272" ht="10.5">
      <c r="A272" s="5"/>
    </row>
    <row r="273" ht="10.5">
      <c r="A273" s="5"/>
    </row>
    <row r="274" ht="10.5">
      <c r="A274" s="5"/>
    </row>
  </sheetData>
  <sheetProtection sheet="1"/>
  <printOptions/>
  <pageMargins left="0.35433070866141736" right="0.35433070866141736" top="0.3937007874015748" bottom="0" header="0" footer="0"/>
  <pageSetup fitToHeight="1" fitToWidth="1" horizontalDpi="600" verticalDpi="600" orientation="portrait" paperSize="9" scale="75" r:id="rId1"/>
  <headerFooter alignWithMargins="0">
    <oddFooter>&amp;L&amp;8Source: ONS, Crown Copyright 2022&amp;R&amp;7Transportation and Connectivity, Place, Prosperity &amp; Sustainability, www.birmingham.gov.uk/census, Brenda.henry@birmingham.gov.uk, 0121 303 4208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Census 2021: Household Language</dc:title>
  <dc:subject/>
  <dc:creator>PLAABAHY</dc:creator>
  <cp:keywords/>
  <dc:description/>
  <cp:lastModifiedBy>James Cowling</cp:lastModifiedBy>
  <cp:lastPrinted>2022-11-30T18:17:12Z</cp:lastPrinted>
  <dcterms:created xsi:type="dcterms:W3CDTF">2003-09-23T15:24:12Z</dcterms:created>
  <dcterms:modified xsi:type="dcterms:W3CDTF">2023-02-08T12:35:00Z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