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1"/>
  </bookViews>
  <sheets>
    <sheet name="Introduction" sheetId="1" r:id="rId1"/>
    <sheet name="number" sheetId="2" r:id="rId2"/>
    <sheet name="percent" sheetId="3" r:id="rId3"/>
  </sheets>
  <definedNames>
    <definedName name="_xlnm.Print_Area" localSheetId="0">'Introduction'!$A$1:$K$59</definedName>
  </definedNames>
  <calcPr fullCalcOnLoad="1"/>
</workbook>
</file>

<file path=xl/sharedStrings.xml><?xml version="1.0" encoding="utf-8"?>
<sst xmlns="http://schemas.openxmlformats.org/spreadsheetml/2006/main" count="228" uniqueCount="129">
  <si>
    <t/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</si>
  <si>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</si>
  <si>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</si>
  <si>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</si>
  <si>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</si>
  <si>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</si>
  <si>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</si>
  <si>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</si>
  <si>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</si>
  <si>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</si>
  <si>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</si>
  <si>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</si>
  <si>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</si>
  <si>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</si>
  <si>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</si>
  <si>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</si>
  <si>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</si>
  <si>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</si>
  <si>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</si>
  <si>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</si>
  <si>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</si>
  <si>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</si>
  <si>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</si>
  <si>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</si>
  <si>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</si>
  <si>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</si>
  <si>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</si>
  <si>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</si>
  <si>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</si>
  <si>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</si>
  <si>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</si>
  <si>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</si>
  <si>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</si>
  <si>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Bordesley Green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</si>
  <si>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</si>
  <si>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</si>
  <si>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</si>
  <si>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</si>
  <si>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</si>
  <si>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</si>
  <si>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</si>
  <si>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</si>
  <si>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</si>
  <si>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</si>
  <si>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</si>
  <si>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</si>
  <si>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</si>
  <si>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</si>
  <si>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</si>
  <si>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</si>
  <si>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</si>
  <si>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</si>
  <si>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</si>
  <si>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</si>
  <si>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</si>
  <si>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</si>
  <si>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</si>
  <si>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</si>
  <si>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</si>
  <si>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</si>
  <si>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</si>
  <si>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</si>
  <si>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</si>
  <si>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</si>
  <si>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</si>
  <si>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</si>
  <si>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</si>
  <si>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</si>
  <si>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</si>
  <si>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</si>
  <si>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</si>
  <si>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</si>
  <si>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</si>
  <si>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</si>
  <si>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</si>
  <si>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</si>
  <si>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</si>
  <si>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</si>
  <si>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</si>
  <si>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</si>
  <si>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</si>
  <si>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</si>
  <si>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</si>
  <si>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</si>
  <si>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</si>
  <si>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</si>
  <si>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</si>
  <si>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</si>
  <si>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</si>
  <si>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</si>
  <si>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</si>
  <si>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Transport and Connectivity, Place, Prosperity &amp; Sustainability</t>
  </si>
  <si>
    <t>Geography</t>
  </si>
  <si>
    <t xml:space="preserve">range of supporting information are available on the ONS website. 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</si>
  <si>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</si>
  <si>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</si>
  <si>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</si>
  <si>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</si>
  <si>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Definition</t>
  </si>
  <si>
    <t>Notes</t>
  </si>
  <si>
    <t xml:space="preserve">The main population base for outputs from the 2021 Census is the usual resident population as at census day (21 March 2021). </t>
  </si>
  <si>
    <t>Totals may differ between tables for the same variables due to disclosure control measures. The lower geographies are most affected.</t>
  </si>
  <si>
    <t xml:space="preserve">Further information about the census estimates, including details about the methodology used, information about data quality and a </t>
  </si>
  <si>
    <t>invalid and the person’s age is imputed. Infants less than one year old are classified as 0 years of age.</t>
  </si>
  <si>
    <t>population centroid falls.</t>
  </si>
  <si>
    <t>published in July 2022.</t>
  </si>
  <si>
    <t>This table is part of the the first release of 2021 census data that add detail to the population estimates from the 2021 Census that were</t>
  </si>
  <si>
    <r>
      <rPr>
        <b/>
        <sz val="10"/>
        <rFont val="Arial"/>
        <family val="2"/>
      </rPr>
      <t>Age</t>
    </r>
    <r>
      <rPr>
        <sz val="10"/>
        <rFont val="Arial"/>
        <family val="2"/>
      </rPr>
      <t xml:space="preserve"> is derived from the date of birth question and is a person's age at their last birthday. Dates of
birth that imply an age over 115 are treated as </t>
    </r>
  </si>
  <si>
    <t>facilities and share a living room or sitting room or dining area</t>
  </si>
  <si>
    <r>
      <t xml:space="preserve">A </t>
    </r>
    <r>
      <rPr>
        <b/>
        <sz val="10"/>
        <color indexed="8"/>
        <rFont val="Arial"/>
        <family val="2"/>
      </rPr>
      <t>household</t>
    </r>
    <r>
      <rPr>
        <sz val="10"/>
        <color indexed="8"/>
        <rFont val="Arial"/>
        <family val="2"/>
      </rPr>
      <t xml:space="preserve"> is defined as one person living alone, or a group of people (not necessarily related) living at the same address who share cooking</t>
    </r>
  </si>
  <si>
    <t>are used in a small number of census results.</t>
  </si>
  <si>
    <t xml:space="preserve"> (English, or Welsh in Wales) as a main language. Household language uses the alternate definition of an adult and child that </t>
  </si>
  <si>
    <r>
      <rPr>
        <b/>
        <sz val="10"/>
        <rFont val="Arial"/>
        <family val="2"/>
      </rPr>
      <t>Household language</t>
    </r>
    <r>
      <rPr>
        <sz val="10"/>
        <rFont val="Arial"/>
        <family val="2"/>
      </rPr>
      <t xml:space="preserve"> classifies households by the combination of adults and children within a household that have English </t>
    </r>
  </si>
  <si>
    <r>
      <t xml:space="preserve">A </t>
    </r>
    <r>
      <rPr>
        <b/>
        <sz val="10"/>
        <rFont val="Arial"/>
        <family val="2"/>
      </rPr>
      <t>main language</t>
    </r>
    <r>
      <rPr>
        <sz val="10"/>
        <rFont val="Arial"/>
        <family val="2"/>
      </rPr>
      <t xml:space="preserve"> is a person's first or preferred language.</t>
    </r>
  </si>
  <si>
    <t>Main language is English</t>
  </si>
  <si>
    <t>Main language is not English: Can speak English very well</t>
  </si>
  <si>
    <t>Main language is not English: Can speak English well</t>
  </si>
  <si>
    <t>Main language is not English: Cannot speak English well</t>
  </si>
  <si>
    <t xml:space="preserve">Main language is not English: Cannot speak English </t>
  </si>
  <si>
    <t>Proficiency in English Language</t>
  </si>
  <si>
    <t>All people age  3 and over in households (number)</t>
  </si>
  <si>
    <t>People aged 3 and over in households</t>
  </si>
  <si>
    <t>All people age  3 and over in households (percent)</t>
  </si>
  <si>
    <t>TS029</t>
  </si>
  <si>
    <t>Ward results are ONS and Parliamentary constituencies results are calculated by BCC using GIS to allocate whole output areas to the WPC in which the</t>
  </si>
  <si>
    <t>January 2023</t>
  </si>
  <si>
    <t>Source: Office for National Statistics   © Crown Copyright 2023</t>
  </si>
  <si>
    <t>Constituencies (BCC)</t>
  </si>
  <si>
    <t>Wards (ONS)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</si>
</sst>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0000000"/>
    <numFmt numFmtId="170" formatCode="0.00_)"/>
    <numFmt numFmtId="171" formatCode="0.0"/>
    <numFmt numFmtId="172" formatCode="dd/mm/yy"/>
    <numFmt numFmtId="17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thick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4" borderId="0" applyNumberFormat="0" applyBorder="0" applyAlignment="0" applyProtection="0"/>
    <xf numFmtId="0" fontId="40" fillId="44" borderId="0" applyNumberFormat="0" applyBorder="0" applyAlignment="0" applyProtection="0"/>
    <xf numFmtId="0" fontId="12" fillId="45" borderId="1" applyNumberFormat="0" applyAlignment="0" applyProtection="0"/>
    <xf numFmtId="0" fontId="41" fillId="46" borderId="2" applyNumberFormat="0" applyAlignment="0" applyProtection="0"/>
    <xf numFmtId="0" fontId="13" fillId="47" borderId="3" applyNumberFormat="0" applyAlignment="0" applyProtection="0"/>
    <xf numFmtId="0" fontId="4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4" fillId="49" borderId="0" applyNumberFormat="0" applyBorder="0" applyAlignment="0" applyProtection="0"/>
    <xf numFmtId="0" fontId="16" fillId="0" borderId="5" applyNumberFormat="0" applyFill="0" applyAlignment="0" applyProtection="0"/>
    <xf numFmtId="0" fontId="45" fillId="0" borderId="6" applyNumberFormat="0" applyFill="0" applyAlignment="0" applyProtection="0"/>
    <xf numFmtId="0" fontId="17" fillId="0" borderId="7" applyNumberFormat="0" applyFill="0" applyAlignment="0" applyProtection="0"/>
    <xf numFmtId="0" fontId="46" fillId="0" borderId="8" applyNumberFormat="0" applyFill="0" applyAlignment="0" applyProtection="0"/>
    <xf numFmtId="0" fontId="18" fillId="0" borderId="9" applyNumberFormat="0" applyFill="0" applyAlignment="0" applyProtection="0"/>
    <xf numFmtId="0" fontId="4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2" borderId="1" applyNumberFormat="0" applyAlignment="0" applyProtection="0"/>
    <xf numFmtId="0" fontId="48" fillId="50" borderId="2" applyNumberFormat="0" applyAlignment="0" applyProtection="0"/>
    <xf numFmtId="0" fontId="20" fillId="0" borderId="11" applyNumberFormat="0" applyFill="0" applyAlignment="0" applyProtection="0"/>
    <xf numFmtId="0" fontId="49" fillId="0" borderId="12" applyNumberFormat="0" applyFill="0" applyAlignment="0" applyProtection="0"/>
    <xf numFmtId="0" fontId="21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8" fontId="22" fillId="0" borderId="0">
      <alignment/>
      <protection/>
    </xf>
    <xf numFmtId="0" fontId="23" fillId="53" borderId="13" applyNumberFormat="0" applyFont="0" applyAlignment="0" applyProtection="0"/>
    <xf numFmtId="0" fontId="38" fillId="54" borderId="14" applyNumberFormat="0" applyFont="0" applyAlignment="0" applyProtection="0"/>
    <xf numFmtId="0" fontId="24" fillId="45" borderId="15" applyNumberFormat="0" applyAlignment="0" applyProtection="0"/>
    <xf numFmtId="0" fontId="51" fillId="46" borderId="16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3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 locked="0"/>
    </xf>
    <xf numFmtId="0" fontId="28" fillId="55" borderId="0" xfId="96" applyFont="1" applyFill="1">
      <alignment/>
      <protection/>
    </xf>
    <xf numFmtId="0" fontId="31" fillId="0" borderId="0" xfId="0" applyFont="1" applyBorder="1" applyAlignment="1">
      <alignment/>
    </xf>
    <xf numFmtId="171" fontId="7" fillId="0" borderId="19" xfId="0" applyNumberFormat="1" applyFont="1" applyBorder="1" applyAlignment="1" applyProtection="1">
      <alignment horizontal="right"/>
      <protection locked="0"/>
    </xf>
    <xf numFmtId="171" fontId="7" fillId="0" borderId="2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55" fillId="55" borderId="0" xfId="96" applyFont="1" applyFill="1" applyAlignment="1">
      <alignment horizontal="right"/>
      <protection/>
    </xf>
    <xf numFmtId="0" fontId="7" fillId="0" borderId="21" xfId="0" applyFont="1" applyBorder="1" applyAlignment="1" applyProtection="1">
      <alignment horizontal="left" wrapText="1"/>
      <protection locked="0"/>
    </xf>
    <xf numFmtId="0" fontId="1" fillId="55" borderId="0" xfId="96" applyFont="1" applyFill="1">
      <alignment/>
      <protection/>
    </xf>
    <xf numFmtId="3" fontId="7" fillId="0" borderId="22" xfId="0" applyNumberFormat="1" applyFont="1" applyBorder="1" applyAlignment="1">
      <alignment horizontal="right"/>
    </xf>
    <xf numFmtId="171" fontId="7" fillId="0" borderId="23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171" fontId="7" fillId="0" borderId="19" xfId="0" applyNumberFormat="1" applyFont="1" applyBorder="1" applyAlignment="1">
      <alignment horizontal="right"/>
    </xf>
    <xf numFmtId="171" fontId="7" fillId="0" borderId="22" xfId="0" applyNumberFormat="1" applyFont="1" applyBorder="1" applyAlignment="1">
      <alignment horizontal="right"/>
    </xf>
    <xf numFmtId="171" fontId="7" fillId="0" borderId="24" xfId="0" applyNumberFormat="1" applyFont="1" applyBorder="1" applyAlignment="1">
      <alignment horizontal="right"/>
    </xf>
    <xf numFmtId="171" fontId="7" fillId="0" borderId="25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wrapText="1"/>
    </xf>
    <xf numFmtId="0" fontId="7" fillId="0" borderId="26" xfId="0" applyFont="1" applyBorder="1" applyAlignment="1" applyProtection="1">
      <alignment horizontal="left" wrapText="1"/>
      <protection locked="0"/>
    </xf>
    <xf numFmtId="3" fontId="30" fillId="0" borderId="19" xfId="0" applyNumberFormat="1" applyFont="1" applyBorder="1" applyAlignment="1">
      <alignment/>
    </xf>
    <xf numFmtId="3" fontId="7" fillId="0" borderId="19" xfId="0" applyNumberFormat="1" applyFont="1" applyBorder="1" applyAlignment="1" applyProtection="1">
      <alignment horizontal="right"/>
      <protection locked="0"/>
    </xf>
    <xf numFmtId="0" fontId="30" fillId="0" borderId="27" xfId="0" applyFont="1" applyBorder="1" applyAlignment="1">
      <alignment horizontal="right" vertical="top" wrapText="1"/>
    </xf>
    <xf numFmtId="0" fontId="7" fillId="0" borderId="28" xfId="0" applyFont="1" applyBorder="1" applyAlignment="1" applyProtection="1">
      <alignment horizontal="left" wrapText="1"/>
      <protection locked="0"/>
    </xf>
    <xf numFmtId="3" fontId="7" fillId="0" borderId="25" xfId="0" applyNumberFormat="1" applyFont="1" applyBorder="1" applyAlignment="1">
      <alignment/>
    </xf>
    <xf numFmtId="0" fontId="7" fillId="0" borderId="21" xfId="95" applyFont="1" applyBorder="1" applyAlignment="1">
      <alignment horizontal="left"/>
      <protection/>
    </xf>
    <xf numFmtId="0" fontId="7" fillId="0" borderId="21" xfId="95" applyFont="1" applyBorder="1">
      <alignment/>
      <protection/>
    </xf>
    <xf numFmtId="0" fontId="7" fillId="0" borderId="29" xfId="95" applyFont="1" applyBorder="1">
      <alignment/>
      <protection/>
    </xf>
    <xf numFmtId="0" fontId="7" fillId="0" borderId="26" xfId="95" applyFont="1" applyBorder="1" applyAlignment="1">
      <alignment horizontal="left"/>
      <protection/>
    </xf>
    <xf numFmtId="3" fontId="7" fillId="0" borderId="24" xfId="0" applyNumberFormat="1" applyFont="1" applyBorder="1" applyAlignment="1" applyProtection="1">
      <alignment horizontal="right"/>
      <protection locked="0"/>
    </xf>
    <xf numFmtId="3" fontId="7" fillId="0" borderId="25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>
      <alignment/>
    </xf>
    <xf numFmtId="171" fontId="7" fillId="0" borderId="20" xfId="0" applyNumberFormat="1" applyFont="1" applyBorder="1" applyAlignment="1">
      <alignment horizontal="right"/>
    </xf>
    <xf numFmtId="0" fontId="6" fillId="0" borderId="30" xfId="0" applyFont="1" applyBorder="1" applyAlignment="1" applyProtection="1">
      <alignment horizontal="left" wrapText="1"/>
      <protection locked="0"/>
    </xf>
    <xf numFmtId="3" fontId="7" fillId="0" borderId="31" xfId="0" applyNumberFormat="1" applyFont="1" applyBorder="1" applyAlignment="1" applyProtection="1">
      <alignment horizontal="right"/>
      <protection locked="0"/>
    </xf>
    <xf numFmtId="3" fontId="7" fillId="0" borderId="32" xfId="0" applyNumberFormat="1" applyFont="1" applyBorder="1" applyAlignment="1" applyProtection="1">
      <alignment horizontal="right"/>
      <protection locked="0"/>
    </xf>
    <xf numFmtId="171" fontId="7" fillId="0" borderId="31" xfId="0" applyNumberFormat="1" applyFont="1" applyBorder="1" applyAlignment="1" applyProtection="1">
      <alignment horizontal="right"/>
      <protection locked="0"/>
    </xf>
    <xf numFmtId="171" fontId="7" fillId="0" borderId="32" xfId="0" applyNumberFormat="1" applyFont="1" applyBorder="1" applyAlignment="1" applyProtection="1">
      <alignment horizontal="right"/>
      <protection locked="0"/>
    </xf>
    <xf numFmtId="0" fontId="38" fillId="0" borderId="0" xfId="97" applyAlignment="1">
      <alignment wrapText="1"/>
      <protection/>
    </xf>
    <xf numFmtId="3" fontId="7" fillId="0" borderId="23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0" fontId="0" fillId="55" borderId="0" xfId="96" applyFont="1" applyFill="1">
      <alignment/>
      <protection/>
    </xf>
    <xf numFmtId="0" fontId="29" fillId="55" borderId="0" xfId="96" applyFont="1" applyFill="1">
      <alignment/>
      <protection/>
    </xf>
    <xf numFmtId="0" fontId="5" fillId="55" borderId="0" xfId="86" applyNumberFormat="1" applyFill="1" applyBorder="1" applyAlignment="1" applyProtection="1">
      <alignment/>
      <protection/>
    </xf>
    <xf numFmtId="168" fontId="0" fillId="55" borderId="0" xfId="99" applyFont="1" applyFill="1" applyAlignment="1" applyProtection="1">
      <alignment horizontal="right"/>
      <protection locked="0"/>
    </xf>
    <xf numFmtId="0" fontId="5" fillId="55" borderId="0" xfId="86" applyFill="1" applyBorder="1" applyAlignment="1" applyProtection="1">
      <alignment/>
      <protection/>
    </xf>
    <xf numFmtId="14" fontId="0" fillId="55" borderId="0" xfId="96" applyNumberFormat="1" applyFont="1" applyFill="1" applyAlignment="1" quotePrefix="1">
      <alignment horizontal="left"/>
      <protection/>
    </xf>
    <xf numFmtId="0" fontId="6" fillId="0" borderId="33" xfId="0" applyFont="1" applyFill="1" applyBorder="1" applyAlignment="1">
      <alignment horizontal="left" wrapText="1"/>
    </xf>
    <xf numFmtId="0" fontId="33" fillId="55" borderId="0" xfId="96" applyFont="1" applyFill="1">
      <alignment/>
      <protection/>
    </xf>
    <xf numFmtId="0" fontId="5" fillId="55" borderId="0" xfId="88" applyFill="1" applyBorder="1" applyAlignment="1">
      <alignment/>
    </xf>
    <xf numFmtId="0" fontId="5" fillId="55" borderId="0" xfId="88" applyNumberFormat="1" applyFill="1" applyBorder="1" applyAlignment="1" applyProtection="1">
      <alignment/>
      <protection/>
    </xf>
    <xf numFmtId="0" fontId="5" fillId="0" borderId="0" xfId="86" applyFill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right" wrapText="1"/>
      <protection locked="0"/>
    </xf>
    <xf numFmtId="0" fontId="6" fillId="0" borderId="32" xfId="0" applyFont="1" applyBorder="1" applyAlignment="1" applyProtection="1">
      <alignment horizontal="right" wrapText="1"/>
      <protection locked="0"/>
    </xf>
    <xf numFmtId="3" fontId="7" fillId="0" borderId="35" xfId="0" applyNumberFormat="1" applyFont="1" applyBorder="1" applyAlignment="1">
      <alignment horizontal="right"/>
    </xf>
    <xf numFmtId="171" fontId="7" fillId="0" borderId="35" xfId="0" applyNumberFormat="1" applyFont="1" applyBorder="1" applyAlignment="1">
      <alignment horizontal="right"/>
    </xf>
    <xf numFmtId="171" fontId="7" fillId="0" borderId="36" xfId="0" applyNumberFormat="1" applyFont="1" applyBorder="1" applyAlignment="1">
      <alignment horizontal="right"/>
    </xf>
    <xf numFmtId="0" fontId="35" fillId="55" borderId="0" xfId="96" applyFont="1" applyFill="1">
      <alignment/>
      <protection/>
    </xf>
    <xf numFmtId="0" fontId="36" fillId="55" borderId="0" xfId="96" applyFont="1" applyFill="1">
      <alignment/>
      <protection/>
    </xf>
    <xf numFmtId="0" fontId="32" fillId="55" borderId="0" xfId="96" applyFont="1" applyFill="1">
      <alignment/>
      <protection/>
    </xf>
    <xf numFmtId="0" fontId="0" fillId="0" borderId="0" xfId="0" applyFont="1" applyAlignment="1">
      <alignment/>
    </xf>
    <xf numFmtId="0" fontId="28" fillId="55" borderId="0" xfId="96" applyFont="1" applyFill="1" applyAlignment="1">
      <alignment/>
      <protection/>
    </xf>
    <xf numFmtId="171" fontId="7" fillId="0" borderId="0" xfId="0" applyNumberFormat="1" applyFont="1" applyBorder="1" applyAlignment="1" applyProtection="1">
      <alignment horizontal="right" wrapText="1"/>
      <protection locked="0"/>
    </xf>
    <xf numFmtId="3" fontId="30" fillId="0" borderId="22" xfId="0" applyNumberFormat="1" applyFont="1" applyBorder="1" applyAlignment="1">
      <alignment/>
    </xf>
    <xf numFmtId="0" fontId="7" fillId="0" borderId="37" xfId="95" applyFont="1" applyBorder="1">
      <alignment/>
      <protection/>
    </xf>
    <xf numFmtId="3" fontId="30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 wrapText="1"/>
    </xf>
    <xf numFmtId="3" fontId="7" fillId="0" borderId="40" xfId="0" applyNumberFormat="1" applyFont="1" applyBorder="1" applyAlignment="1">
      <alignment wrapText="1"/>
    </xf>
    <xf numFmtId="3" fontId="6" fillId="0" borderId="41" xfId="0" applyNumberFormat="1" applyFont="1" applyBorder="1" applyAlignment="1" applyProtection="1">
      <alignment/>
      <protection locked="0"/>
    </xf>
    <xf numFmtId="3" fontId="6" fillId="0" borderId="42" xfId="0" applyNumberFormat="1" applyFont="1" applyBorder="1" applyAlignment="1" applyProtection="1">
      <alignment/>
      <protection locked="0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Hyperlink_r21ewrttableks101ewladv1_tcm77-290562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_r21ewrttableks101ewladv1_tcm77-290562" xfId="96"/>
    <cellStyle name="Normal 3" xfId="97"/>
    <cellStyle name="Normal 4" xfId="98"/>
    <cellStyle name="Normal_WebframesCC" xfId="99"/>
    <cellStyle name="Note" xfId="100"/>
    <cellStyle name="Note 2" xfId="101"/>
    <cellStyle name="Output" xfId="102"/>
    <cellStyle name="Output 2" xfId="103"/>
    <cellStyle name="Percent" xfId="104"/>
    <cellStyle name="Style1" xfId="105"/>
    <cellStyle name="Style2" xfId="106"/>
    <cellStyle name="Style3" xfId="107"/>
    <cellStyle name="Style4" xfId="108"/>
    <cellStyle name="Style5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http://www.birmingham.gov.uk/census" TargetMode="External" /><Relationship Id="rId4" Type="http://schemas.openxmlformats.org/officeDocument/2006/relationships/hyperlink" Target="https://www.ons.gov.uk/methodology/geography/ukgeographies/censusgeographies/census2021geographies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22.8515625" style="74" customWidth="1"/>
    <col min="2" max="2" width="10.140625" style="74" customWidth="1"/>
    <col min="3" max="10" width="9.140625" style="74" customWidth="1"/>
    <col min="11" max="11" width="8.8515625" style="74" customWidth="1"/>
    <col min="12" max="16384" width="9.140625" style="74" customWidth="1"/>
  </cols>
  <sheetData>
    <row r="1" ht="13.5">
      <c r="A1" s="61" t="s">
        <v>88</v>
      </c>
    </row>
    <row r="2" ht="13.5">
      <c r="A2" s="74" t="s">
        <v>119</v>
      </c>
    </row>
    <row r="3" ht="13.5">
      <c r="A3" s="74" t="s">
        <v>123</v>
      </c>
    </row>
    <row r="5" spans="1:11" ht="13.5">
      <c r="A5" s="10" t="s">
        <v>106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3.5">
      <c r="A6" s="10" t="s">
        <v>105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>
      <c r="A8" s="75" t="s">
        <v>98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>
      <c r="A9" s="77" t="s">
        <v>107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3.5">
      <c r="A10" s="10" t="s">
        <v>103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3.5">
      <c r="A11" s="75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3.5">
      <c r="A12" s="10" t="s">
        <v>109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3.5">
      <c r="A13" s="78" t="s">
        <v>108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75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3.5">
      <c r="A15" s="77" t="s">
        <v>112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.5">
      <c r="A16" s="10" t="s">
        <v>111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3.5">
      <c r="A17" s="10" t="s">
        <v>110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3.5">
      <c r="A19" s="77" t="s">
        <v>113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76" customFormat="1" ht="13.5">
      <c r="A21" s="18" t="s">
        <v>99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76" customFormat="1" ht="13.5">
      <c r="A22" s="54" t="s">
        <v>100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76" customFormat="1" ht="13.5">
      <c r="A23" s="54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76" customFormat="1" ht="13.5">
      <c r="A24" s="54" t="s">
        <v>89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76" customFormat="1" ht="13.5">
      <c r="A25" s="54" t="s">
        <v>90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76" customFormat="1" ht="13.5">
      <c r="A26" s="54" t="s">
        <v>35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76" customFormat="1" ht="13.5">
      <c r="A27" s="54" t="s">
        <v>36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76" customFormat="1" ht="13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76" customFormat="1" ht="13.5">
      <c r="A29" s="54" t="s">
        <v>101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76" customFormat="1" ht="13.5">
      <c r="A30" s="54" t="s">
        <v>124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76" customFormat="1" ht="13.5">
      <c r="A31" s="54" t="s">
        <v>104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76" customFormat="1" ht="13.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76" customFormat="1" ht="13.5">
      <c r="A33" s="54" t="s">
        <v>102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76" customFormat="1" ht="13.5">
      <c r="A34" s="54" t="s">
        <v>93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76" customFormat="1" ht="13.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76" customFormat="1" ht="13.5">
      <c r="A36" s="62" t="s">
        <v>94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76" customFormat="1" ht="13.5">
      <c r="A37" s="64" t="s">
        <v>97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s="76" customFormat="1" ht="13.5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s="76" customFormat="1" ht="13.5">
      <c r="A39" s="18" t="s">
        <v>37</v>
      </c>
      <c r="B39" s="54"/>
      <c r="C39" s="54"/>
      <c r="D39" s="63"/>
      <c r="E39" s="63"/>
      <c r="F39" s="63"/>
      <c r="G39" s="63"/>
      <c r="H39" s="63"/>
      <c r="I39" s="54"/>
      <c r="J39" s="54"/>
      <c r="K39" s="54"/>
    </row>
    <row r="40" spans="1:11" s="76" customFormat="1" ht="13.5">
      <c r="A40" s="54" t="s">
        <v>38</v>
      </c>
      <c r="B40" s="54"/>
      <c r="C40" s="57"/>
      <c r="D40" s="54"/>
      <c r="E40" s="54"/>
      <c r="F40" s="54"/>
      <c r="G40" s="54"/>
      <c r="H40" s="54"/>
      <c r="I40" s="54"/>
      <c r="J40" s="54"/>
      <c r="K40" s="54"/>
    </row>
    <row r="41" spans="1:11" s="76" customFormat="1" ht="13.5">
      <c r="A41" s="54" t="s">
        <v>39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76" customFormat="1" ht="13.5">
      <c r="A42" s="56" t="s">
        <v>95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s="76" customFormat="1" ht="13.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s="76" customFormat="1" ht="13.5">
      <c r="A44" s="54" t="s">
        <v>126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s="76" customFormat="1" ht="13.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s="76" customFormat="1" ht="13.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s="76" customFormat="1" ht="13.5">
      <c r="A47" s="54" t="s">
        <v>91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s="76" customFormat="1" ht="13.5">
      <c r="A48" s="58" t="s">
        <v>96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s="76" customFormat="1" ht="13.5">
      <c r="A49" s="54" t="s">
        <v>41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s="76" customFormat="1" ht="13.5">
      <c r="A50" s="54" t="s">
        <v>40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s="76" customFormat="1" ht="13.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76" customFormat="1" ht="13.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s="76" customFormat="1" ht="13.5">
      <c r="A53" s="59" t="s">
        <v>125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="76" customFormat="1" ht="13.5"/>
    <row r="55" s="76" customFormat="1" ht="13.5"/>
    <row r="56" s="76" customFormat="1" ht="13.5"/>
    <row r="57" ht="13.5">
      <c r="A57" s="76"/>
    </row>
    <row r="58" ht="13.5">
      <c r="A58" s="76"/>
    </row>
    <row r="59" ht="13.5">
      <c r="A59" s="76"/>
    </row>
  </sheetData>
  <sheetProtection/>
  <hyperlinks>
    <hyperlink ref="A36" r:id="rId1" display="Link to ONS Census web page"/>
    <hyperlink ref="A42" r:id="rId2" display="Link to Open Government Licence for Public Sector Information"/>
    <hyperlink ref="A48" r:id="rId3" display="Link to Birmingham City Council Census web page"/>
    <hyperlink ref="A37" r:id="rId4" display="Link to ONS 2021 Census geography products web page"/>
  </hyperlinks>
  <printOptions/>
  <pageMargins left="0.25" right="0.25" top="0.75" bottom="0.75" header="0.3" footer="0.3"/>
  <pageSetup horizontalDpi="600" verticalDpi="600" orientation="portrait" paperSize="9" scale="74" r:id="rId5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74"/>
  <sheetViews>
    <sheetView tabSelected="1" workbookViewId="0" topLeftCell="A1">
      <pane xSplit="1" ySplit="5" topLeftCell="B6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A2" sqref="A2"/>
    </sheetView>
  </sheetViews>
  <sheetFormatPr defaultColWidth="30.140625" defaultRowHeight="12.75"/>
  <cols>
    <col min="1" max="1" width="23.8515625" style="1" customWidth="1"/>
    <col min="2" max="6" width="15.8515625" style="2" customWidth="1"/>
    <col min="7" max="7" width="15.8515625" style="8" customWidth="1"/>
    <col min="8" max="8" width="11.8515625" style="8" customWidth="1"/>
    <col min="9" max="9" width="12.8515625" style="8" customWidth="1"/>
    <col min="10" max="10" width="13.00390625" style="8" customWidth="1"/>
    <col min="11" max="11" width="12.421875" style="8" customWidth="1"/>
    <col min="12" max="12" width="15.8515625" style="8" customWidth="1"/>
    <col min="13" max="13" width="15.421875" style="8" customWidth="1"/>
    <col min="14" max="16" width="30.140625" style="8" customWidth="1"/>
    <col min="17" max="16384" width="30.140625" style="2" customWidth="1"/>
  </cols>
  <sheetData>
    <row r="1" spans="1:6" ht="13.5">
      <c r="A1" s="66" t="str">
        <f>Introduction!A1</f>
        <v>2021 Census: Key Statistics for Birmingham and it's constituent areas</v>
      </c>
      <c r="F1" s="16"/>
    </row>
    <row r="2" spans="1:6" ht="12">
      <c r="A2" s="65" t="str">
        <f>Introduction!A2</f>
        <v>Proficiency in English Language</v>
      </c>
      <c r="E2" s="3" t="s">
        <v>0</v>
      </c>
      <c r="F2" s="7"/>
    </row>
    <row r="3" spans="1:6" ht="11.25">
      <c r="A3" s="11"/>
      <c r="F3" s="7"/>
    </row>
    <row r="4" spans="1:6" ht="11.25">
      <c r="A4" s="11" t="s">
        <v>120</v>
      </c>
      <c r="F4" s="7"/>
    </row>
    <row r="5" spans="1:7" s="4" customFormat="1" ht="30">
      <c r="A5" s="60" t="s">
        <v>92</v>
      </c>
      <c r="B5" s="35" t="s">
        <v>121</v>
      </c>
      <c r="C5" s="35" t="s">
        <v>114</v>
      </c>
      <c r="D5" s="35" t="s">
        <v>115</v>
      </c>
      <c r="E5" s="35" t="s">
        <v>116</v>
      </c>
      <c r="F5" s="35" t="s">
        <v>117</v>
      </c>
      <c r="G5" s="35" t="s">
        <v>118</v>
      </c>
    </row>
    <row r="6" spans="1:9" ht="9.75" customHeight="1">
      <c r="A6" s="32" t="s">
        <v>1</v>
      </c>
      <c r="B6" s="33">
        <f>SUM(C6:G6)</f>
        <v>57704263</v>
      </c>
      <c r="C6" s="33">
        <v>52569816</v>
      </c>
      <c r="D6" s="33">
        <v>2255542</v>
      </c>
      <c r="E6" s="33">
        <v>1838559</v>
      </c>
      <c r="F6" s="33">
        <v>879782</v>
      </c>
      <c r="G6" s="33">
        <v>160564</v>
      </c>
      <c r="I6"/>
    </row>
    <row r="7" spans="1:7" ht="9.75" customHeight="1">
      <c r="A7" s="17" t="s">
        <v>2</v>
      </c>
      <c r="B7" s="33">
        <f>SUM(C7:G7)</f>
        <v>54686091</v>
      </c>
      <c r="C7" s="33">
        <v>49652172</v>
      </c>
      <c r="D7" s="33">
        <v>2212300</v>
      </c>
      <c r="E7" s="33">
        <v>1803439</v>
      </c>
      <c r="F7" s="33">
        <v>861288</v>
      </c>
      <c r="G7" s="33">
        <v>156892</v>
      </c>
    </row>
    <row r="8" spans="1:7" ht="9.75" customHeight="1">
      <c r="A8" s="17" t="s">
        <v>3</v>
      </c>
      <c r="B8" s="33">
        <f>SUM(C8:G8)</f>
        <v>5754350</v>
      </c>
      <c r="C8" s="33">
        <v>5235726</v>
      </c>
      <c r="D8" s="33">
        <v>197094</v>
      </c>
      <c r="E8" s="33">
        <v>193368</v>
      </c>
      <c r="F8" s="33">
        <v>107188</v>
      </c>
      <c r="G8" s="33">
        <v>20974</v>
      </c>
    </row>
    <row r="9" spans="1:9" ht="9.75" customHeight="1">
      <c r="A9" s="17" t="s">
        <v>4</v>
      </c>
      <c r="B9" s="33">
        <f>SUM(C9:G9)</f>
        <v>2812847</v>
      </c>
      <c r="C9" s="33">
        <v>2440786</v>
      </c>
      <c r="D9" s="33">
        <v>133525</v>
      </c>
      <c r="E9" s="33">
        <v>136770</v>
      </c>
      <c r="F9" s="33">
        <v>84607</v>
      </c>
      <c r="G9" s="33">
        <v>17159</v>
      </c>
      <c r="I9" s="14"/>
    </row>
    <row r="10" spans="1:13" ht="9.75" customHeight="1" thickBot="1">
      <c r="A10" s="36" t="s">
        <v>5</v>
      </c>
      <c r="B10" s="33">
        <f>SUM(C10:G10)</f>
        <v>1100907</v>
      </c>
      <c r="C10" s="42">
        <v>929445</v>
      </c>
      <c r="D10" s="42">
        <v>57964</v>
      </c>
      <c r="E10" s="42">
        <v>62499</v>
      </c>
      <c r="F10" s="43">
        <v>42140</v>
      </c>
      <c r="G10" s="43">
        <v>8859</v>
      </c>
      <c r="H10" s="79"/>
      <c r="I10" s="79"/>
      <c r="J10" s="79"/>
      <c r="K10" s="79"/>
      <c r="L10" s="79"/>
      <c r="M10" s="9"/>
    </row>
    <row r="11" spans="1:7" ht="9.75" customHeight="1" thickBot="1">
      <c r="A11" s="46" t="s">
        <v>127</v>
      </c>
      <c r="B11" s="47"/>
      <c r="C11" s="47"/>
      <c r="D11" s="47"/>
      <c r="E11" s="47"/>
      <c r="F11" s="48"/>
      <c r="G11" s="48"/>
    </row>
    <row r="12" spans="1:11" ht="9.75" customHeight="1">
      <c r="A12" s="32" t="s">
        <v>6</v>
      </c>
      <c r="B12" s="33">
        <f aca="true" t="shared" si="0" ref="B12:B70">SUM(C12:G12)</f>
        <v>96778</v>
      </c>
      <c r="C12" s="26">
        <v>83519</v>
      </c>
      <c r="D12" s="26">
        <v>5957</v>
      </c>
      <c r="E12" s="26">
        <v>4603</v>
      </c>
      <c r="F12" s="44">
        <v>2268</v>
      </c>
      <c r="G12" s="44">
        <v>431</v>
      </c>
      <c r="H12"/>
      <c r="I12"/>
      <c r="J12"/>
      <c r="K12"/>
    </row>
    <row r="13" spans="1:11" ht="9.75" customHeight="1">
      <c r="A13" s="17" t="s">
        <v>7</v>
      </c>
      <c r="B13" s="33">
        <f t="shared" si="0"/>
        <v>100615</v>
      </c>
      <c r="C13" s="21">
        <v>88082</v>
      </c>
      <c r="D13" s="21">
        <v>4563</v>
      </c>
      <c r="E13" s="21">
        <v>5093</v>
      </c>
      <c r="F13" s="22">
        <v>2470</v>
      </c>
      <c r="G13" s="22">
        <v>407</v>
      </c>
      <c r="H13"/>
      <c r="I13"/>
      <c r="J13"/>
      <c r="K13"/>
    </row>
    <row r="14" spans="1:11" ht="9.75" customHeight="1">
      <c r="A14" s="17" t="s">
        <v>8</v>
      </c>
      <c r="B14" s="33">
        <f t="shared" si="0"/>
        <v>117005</v>
      </c>
      <c r="C14" s="21">
        <v>93026</v>
      </c>
      <c r="D14" s="21">
        <v>7053</v>
      </c>
      <c r="E14" s="21">
        <v>8364</v>
      </c>
      <c r="F14" s="22">
        <v>6958</v>
      </c>
      <c r="G14" s="22">
        <v>1604</v>
      </c>
      <c r="H14"/>
      <c r="I14"/>
      <c r="J14"/>
      <c r="K14"/>
    </row>
    <row r="15" spans="1:11" ht="9.75" customHeight="1">
      <c r="A15" s="17" t="s">
        <v>9</v>
      </c>
      <c r="B15" s="33">
        <f t="shared" si="0"/>
        <v>126365</v>
      </c>
      <c r="C15" s="21">
        <v>99172</v>
      </c>
      <c r="D15" s="21">
        <v>7417</v>
      </c>
      <c r="E15" s="21">
        <v>9726</v>
      </c>
      <c r="F15" s="22">
        <v>8084</v>
      </c>
      <c r="G15" s="22">
        <v>1966</v>
      </c>
      <c r="H15"/>
      <c r="I15"/>
      <c r="J15"/>
      <c r="K15"/>
    </row>
    <row r="16" spans="1:11" ht="9.75" customHeight="1">
      <c r="A16" s="17" t="s">
        <v>10</v>
      </c>
      <c r="B16" s="33">
        <f t="shared" si="0"/>
        <v>138259</v>
      </c>
      <c r="C16" s="21">
        <v>101092</v>
      </c>
      <c r="D16" s="21">
        <v>12362</v>
      </c>
      <c r="E16" s="21">
        <v>13793</v>
      </c>
      <c r="F16" s="22">
        <v>9246</v>
      </c>
      <c r="G16" s="22">
        <v>1766</v>
      </c>
      <c r="H16"/>
      <c r="I16"/>
      <c r="J16"/>
      <c r="K16"/>
    </row>
    <row r="17" spans="1:11" ht="9.75" customHeight="1">
      <c r="A17" s="17" t="s">
        <v>11</v>
      </c>
      <c r="B17" s="33">
        <f t="shared" si="0"/>
        <v>101957</v>
      </c>
      <c r="C17" s="21">
        <v>95720</v>
      </c>
      <c r="D17" s="21">
        <v>2657</v>
      </c>
      <c r="E17" s="21">
        <v>2215</v>
      </c>
      <c r="F17" s="22">
        <v>1141</v>
      </c>
      <c r="G17" s="22">
        <v>224</v>
      </c>
      <c r="H17"/>
      <c r="I17"/>
      <c r="J17"/>
      <c r="K17"/>
    </row>
    <row r="18" spans="1:11" ht="9.75" customHeight="1">
      <c r="A18" s="17" t="s">
        <v>12</v>
      </c>
      <c r="B18" s="33">
        <f t="shared" si="0"/>
        <v>107980</v>
      </c>
      <c r="C18" s="21">
        <v>86051</v>
      </c>
      <c r="D18" s="21">
        <v>6335</v>
      </c>
      <c r="E18" s="21">
        <v>8078</v>
      </c>
      <c r="F18" s="22">
        <v>6157</v>
      </c>
      <c r="G18" s="22">
        <v>1359</v>
      </c>
      <c r="H18"/>
      <c r="I18"/>
      <c r="J18"/>
      <c r="K18"/>
    </row>
    <row r="19" spans="1:11" ht="9.75" customHeight="1">
      <c r="A19" s="17" t="s">
        <v>13</v>
      </c>
      <c r="B19" s="33">
        <f t="shared" si="0"/>
        <v>106207</v>
      </c>
      <c r="C19" s="21">
        <v>97258</v>
      </c>
      <c r="D19" s="21">
        <v>3906</v>
      </c>
      <c r="E19" s="21">
        <v>3360</v>
      </c>
      <c r="F19" s="22">
        <v>1448</v>
      </c>
      <c r="G19" s="22">
        <v>235</v>
      </c>
      <c r="H19"/>
      <c r="I19"/>
      <c r="J19"/>
      <c r="K19"/>
    </row>
    <row r="20" spans="1:11" ht="9.75" customHeight="1">
      <c r="A20" s="17" t="s">
        <v>14</v>
      </c>
      <c r="B20" s="33">
        <f t="shared" si="0"/>
        <v>93970</v>
      </c>
      <c r="C20" s="21">
        <v>89988</v>
      </c>
      <c r="D20" s="21">
        <v>2134</v>
      </c>
      <c r="E20" s="21">
        <v>1176</v>
      </c>
      <c r="F20" s="22">
        <v>559</v>
      </c>
      <c r="G20" s="22">
        <v>113</v>
      </c>
      <c r="H20"/>
      <c r="I20"/>
      <c r="J20"/>
      <c r="K20"/>
    </row>
    <row r="21" spans="1:11" ht="9.75" customHeight="1" thickBot="1">
      <c r="A21" s="36" t="s">
        <v>15</v>
      </c>
      <c r="B21" s="33">
        <f t="shared" si="0"/>
        <v>111876</v>
      </c>
      <c r="C21" s="24">
        <v>95560</v>
      </c>
      <c r="D21" s="24">
        <v>5602</v>
      </c>
      <c r="E21" s="24">
        <v>6121</v>
      </c>
      <c r="F21" s="37">
        <v>3820</v>
      </c>
      <c r="G21" s="37">
        <v>773</v>
      </c>
      <c r="H21"/>
      <c r="I21"/>
      <c r="J21"/>
      <c r="K21"/>
    </row>
    <row r="22" spans="1:7" ht="9.75" customHeight="1" thickBot="1">
      <c r="A22" s="68" t="s">
        <v>128</v>
      </c>
      <c r="B22" s="47"/>
      <c r="C22" s="85"/>
      <c r="D22" s="85"/>
      <c r="E22" s="85"/>
      <c r="F22" s="86"/>
      <c r="G22" s="86"/>
    </row>
    <row r="23" spans="1:7" ht="9.75" customHeight="1">
      <c r="A23" s="41" t="s">
        <v>29</v>
      </c>
      <c r="B23" s="33">
        <f t="shared" si="0"/>
        <v>23480</v>
      </c>
      <c r="C23" s="26">
        <v>19860</v>
      </c>
      <c r="D23" s="26">
        <v>1375</v>
      </c>
      <c r="E23" s="26">
        <v>1329</v>
      </c>
      <c r="F23" s="44">
        <v>776</v>
      </c>
      <c r="G23" s="44">
        <v>140</v>
      </c>
    </row>
    <row r="24" spans="1:7" ht="9.75" customHeight="1">
      <c r="A24" s="38" t="s">
        <v>42</v>
      </c>
      <c r="B24" s="33">
        <f t="shared" si="0"/>
        <v>10683</v>
      </c>
      <c r="C24" s="21">
        <v>9771</v>
      </c>
      <c r="D24" s="21">
        <v>387</v>
      </c>
      <c r="E24" s="21">
        <v>344</v>
      </c>
      <c r="F24" s="22">
        <v>142</v>
      </c>
      <c r="G24" s="22">
        <v>39</v>
      </c>
    </row>
    <row r="25" spans="1:7" ht="9.75" customHeight="1">
      <c r="A25" s="38" t="s">
        <v>43</v>
      </c>
      <c r="B25" s="33">
        <f t="shared" si="0"/>
        <v>26644</v>
      </c>
      <c r="C25" s="21">
        <v>18866</v>
      </c>
      <c r="D25" s="21">
        <v>1965</v>
      </c>
      <c r="E25" s="21">
        <v>2562</v>
      </c>
      <c r="F25" s="22">
        <v>2544</v>
      </c>
      <c r="G25" s="22">
        <v>707</v>
      </c>
    </row>
    <row r="26" spans="1:7" ht="9.75" customHeight="1">
      <c r="A26" s="38" t="s">
        <v>16</v>
      </c>
      <c r="B26" s="33">
        <f t="shared" si="0"/>
        <v>23351</v>
      </c>
      <c r="C26" s="21">
        <v>16703</v>
      </c>
      <c r="D26" s="21">
        <v>1441</v>
      </c>
      <c r="E26" s="21">
        <v>2393</v>
      </c>
      <c r="F26" s="22">
        <v>2249</v>
      </c>
      <c r="G26" s="22">
        <v>565</v>
      </c>
    </row>
    <row r="27" spans="1:7" ht="9.75" customHeight="1">
      <c r="A27" s="38" t="s">
        <v>44</v>
      </c>
      <c r="B27" s="33">
        <f t="shared" si="0"/>
        <v>11609</v>
      </c>
      <c r="C27" s="21">
        <v>8723</v>
      </c>
      <c r="D27" s="21">
        <v>790</v>
      </c>
      <c r="E27" s="21">
        <v>954</v>
      </c>
      <c r="F27" s="22">
        <v>943</v>
      </c>
      <c r="G27" s="22">
        <v>199</v>
      </c>
    </row>
    <row r="28" spans="1:7" ht="9.75" customHeight="1">
      <c r="A28" s="38" t="s">
        <v>17</v>
      </c>
      <c r="B28" s="33">
        <f t="shared" si="0"/>
        <v>21835</v>
      </c>
      <c r="C28" s="21">
        <v>20152</v>
      </c>
      <c r="D28" s="21">
        <v>652</v>
      </c>
      <c r="E28" s="21">
        <v>656</v>
      </c>
      <c r="F28" s="22">
        <v>316</v>
      </c>
      <c r="G28" s="22">
        <v>59</v>
      </c>
    </row>
    <row r="29" spans="1:7" ht="9.75" customHeight="1">
      <c r="A29" s="38" t="s">
        <v>18</v>
      </c>
      <c r="B29" s="33">
        <f t="shared" si="0"/>
        <v>20354</v>
      </c>
      <c r="C29" s="21">
        <v>18286</v>
      </c>
      <c r="D29" s="21">
        <v>837</v>
      </c>
      <c r="E29" s="21">
        <v>770</v>
      </c>
      <c r="F29" s="22">
        <v>401</v>
      </c>
      <c r="G29" s="22">
        <v>60</v>
      </c>
    </row>
    <row r="30" spans="1:7" ht="9.75" customHeight="1">
      <c r="A30" s="38" t="s">
        <v>45</v>
      </c>
      <c r="B30" s="33">
        <f t="shared" si="0"/>
        <v>11926</v>
      </c>
      <c r="C30" s="21">
        <v>9050</v>
      </c>
      <c r="D30" s="21">
        <v>726</v>
      </c>
      <c r="E30" s="21">
        <v>1090</v>
      </c>
      <c r="F30" s="22">
        <v>888</v>
      </c>
      <c r="G30" s="22">
        <v>172</v>
      </c>
    </row>
    <row r="31" spans="1:7" ht="9.75" customHeight="1">
      <c r="A31" s="38" t="s">
        <v>46</v>
      </c>
      <c r="B31" s="33">
        <f t="shared" si="0"/>
        <v>14306</v>
      </c>
      <c r="C31" s="21">
        <v>10277</v>
      </c>
      <c r="D31" s="21">
        <v>1343</v>
      </c>
      <c r="E31" s="21">
        <v>1497</v>
      </c>
      <c r="F31" s="22">
        <v>1007</v>
      </c>
      <c r="G31" s="22">
        <v>182</v>
      </c>
    </row>
    <row r="32" spans="1:7" ht="9.75" customHeight="1">
      <c r="A32" s="38" t="s">
        <v>33</v>
      </c>
      <c r="B32" s="33">
        <f t="shared" si="0"/>
        <v>12366</v>
      </c>
      <c r="C32" s="21">
        <v>8507</v>
      </c>
      <c r="D32" s="21">
        <v>965</v>
      </c>
      <c r="E32" s="21">
        <v>1429</v>
      </c>
      <c r="F32" s="22">
        <v>1200</v>
      </c>
      <c r="G32" s="22">
        <v>265</v>
      </c>
    </row>
    <row r="33" spans="1:7" ht="9.75" customHeight="1">
      <c r="A33" s="38" t="s">
        <v>47</v>
      </c>
      <c r="B33" s="33">
        <f t="shared" si="0"/>
        <v>22039</v>
      </c>
      <c r="C33" s="21">
        <v>19694</v>
      </c>
      <c r="D33" s="21">
        <v>1043</v>
      </c>
      <c r="E33" s="21">
        <v>933</v>
      </c>
      <c r="F33" s="22">
        <v>320</v>
      </c>
      <c r="G33" s="22">
        <v>49</v>
      </c>
    </row>
    <row r="34" spans="1:7" ht="9.75" customHeight="1">
      <c r="A34" s="38" t="s">
        <v>48</v>
      </c>
      <c r="B34" s="33">
        <f t="shared" si="0"/>
        <v>18581</v>
      </c>
      <c r="C34" s="21">
        <v>17468</v>
      </c>
      <c r="D34" s="21">
        <v>530</v>
      </c>
      <c r="E34" s="21">
        <v>411</v>
      </c>
      <c r="F34" s="22">
        <v>151</v>
      </c>
      <c r="G34" s="22">
        <v>21</v>
      </c>
    </row>
    <row r="35" spans="1:7" ht="9.75" customHeight="1">
      <c r="A35" s="38" t="s">
        <v>49</v>
      </c>
      <c r="B35" s="33">
        <f t="shared" si="0"/>
        <v>18190</v>
      </c>
      <c r="C35" s="21">
        <v>16697</v>
      </c>
      <c r="D35" s="21">
        <v>652</v>
      </c>
      <c r="E35" s="21">
        <v>519</v>
      </c>
      <c r="F35" s="22">
        <v>277</v>
      </c>
      <c r="G35" s="22">
        <v>45</v>
      </c>
    </row>
    <row r="36" spans="1:7" ht="9.75" customHeight="1">
      <c r="A36" s="38" t="s">
        <v>50</v>
      </c>
      <c r="B36" s="33">
        <f t="shared" si="0"/>
        <v>21421</v>
      </c>
      <c r="C36" s="21">
        <v>18193</v>
      </c>
      <c r="D36" s="21">
        <v>1033</v>
      </c>
      <c r="E36" s="21">
        <v>1297</v>
      </c>
      <c r="F36" s="22">
        <v>733</v>
      </c>
      <c r="G36" s="22">
        <v>165</v>
      </c>
    </row>
    <row r="37" spans="1:7" ht="9.75" customHeight="1">
      <c r="A37" s="38" t="s">
        <v>51</v>
      </c>
      <c r="B37" s="33">
        <f t="shared" si="0"/>
        <v>9561</v>
      </c>
      <c r="C37" s="21">
        <v>9221</v>
      </c>
      <c r="D37" s="21">
        <v>149</v>
      </c>
      <c r="E37" s="21">
        <v>119</v>
      </c>
      <c r="F37" s="22">
        <v>59</v>
      </c>
      <c r="G37" s="22">
        <v>13</v>
      </c>
    </row>
    <row r="38" spans="1:7" ht="9.75" customHeight="1">
      <c r="A38" s="38" t="s">
        <v>52</v>
      </c>
      <c r="B38" s="33">
        <f t="shared" si="0"/>
        <v>11181</v>
      </c>
      <c r="C38" s="21">
        <v>10454</v>
      </c>
      <c r="D38" s="21">
        <v>259</v>
      </c>
      <c r="E38" s="21">
        <v>299</v>
      </c>
      <c r="F38" s="22">
        <v>145</v>
      </c>
      <c r="G38" s="22">
        <v>24</v>
      </c>
    </row>
    <row r="39" spans="1:7" ht="9.75" customHeight="1">
      <c r="A39" s="38" t="s">
        <v>6</v>
      </c>
      <c r="B39" s="33">
        <f t="shared" si="0"/>
        <v>18253</v>
      </c>
      <c r="C39" s="21">
        <v>14840</v>
      </c>
      <c r="D39" s="21">
        <v>1620</v>
      </c>
      <c r="E39" s="21">
        <v>1191</v>
      </c>
      <c r="F39" s="22">
        <v>467</v>
      </c>
      <c r="G39" s="22">
        <v>135</v>
      </c>
    </row>
    <row r="40" spans="1:7" ht="9.75" customHeight="1">
      <c r="A40" s="38" t="s">
        <v>7</v>
      </c>
      <c r="B40" s="33">
        <f t="shared" si="0"/>
        <v>20639</v>
      </c>
      <c r="C40" s="21">
        <v>18162</v>
      </c>
      <c r="D40" s="21">
        <v>959</v>
      </c>
      <c r="E40" s="21">
        <v>1012</v>
      </c>
      <c r="F40" s="22">
        <v>441</v>
      </c>
      <c r="G40" s="22">
        <v>65</v>
      </c>
    </row>
    <row r="41" spans="1:7" ht="9.75" customHeight="1">
      <c r="A41" s="38" t="s">
        <v>53</v>
      </c>
      <c r="B41" s="33">
        <f t="shared" si="0"/>
        <v>12167</v>
      </c>
      <c r="C41" s="21">
        <v>11691</v>
      </c>
      <c r="D41" s="21">
        <v>222</v>
      </c>
      <c r="E41" s="21">
        <v>150</v>
      </c>
      <c r="F41" s="22">
        <v>88</v>
      </c>
      <c r="G41" s="22">
        <v>16</v>
      </c>
    </row>
    <row r="42" spans="1:7" ht="9.75" customHeight="1">
      <c r="A42" s="38" t="s">
        <v>54</v>
      </c>
      <c r="B42" s="33">
        <f t="shared" si="0"/>
        <v>11001</v>
      </c>
      <c r="C42" s="21">
        <v>9768</v>
      </c>
      <c r="D42" s="21">
        <v>451</v>
      </c>
      <c r="E42" s="21">
        <v>482</v>
      </c>
      <c r="F42" s="22">
        <v>248</v>
      </c>
      <c r="G42" s="22">
        <v>52</v>
      </c>
    </row>
    <row r="43" spans="1:7" ht="9.75" customHeight="1">
      <c r="A43" s="38" t="s">
        <v>55</v>
      </c>
      <c r="B43" s="33">
        <f t="shared" si="0"/>
        <v>23383</v>
      </c>
      <c r="C43" s="21">
        <v>20540</v>
      </c>
      <c r="D43" s="21">
        <v>927</v>
      </c>
      <c r="E43" s="21">
        <v>1127</v>
      </c>
      <c r="F43" s="22">
        <v>655</v>
      </c>
      <c r="G43" s="22">
        <v>134</v>
      </c>
    </row>
    <row r="44" spans="1:7" ht="9.75" customHeight="1">
      <c r="A44" s="38" t="s">
        <v>56</v>
      </c>
      <c r="B44" s="33">
        <f t="shared" si="0"/>
        <v>10057</v>
      </c>
      <c r="C44" s="21">
        <v>8347</v>
      </c>
      <c r="D44" s="21">
        <v>567</v>
      </c>
      <c r="E44" s="21">
        <v>703</v>
      </c>
      <c r="F44" s="22">
        <v>362</v>
      </c>
      <c r="G44" s="22">
        <v>78</v>
      </c>
    </row>
    <row r="45" spans="1:7" ht="9.75" customHeight="1">
      <c r="A45" s="38" t="s">
        <v>57</v>
      </c>
      <c r="B45" s="33">
        <f t="shared" si="0"/>
        <v>23546</v>
      </c>
      <c r="C45" s="21">
        <v>19183</v>
      </c>
      <c r="D45" s="21">
        <v>1591</v>
      </c>
      <c r="E45" s="21">
        <v>1528</v>
      </c>
      <c r="F45" s="22">
        <v>1003</v>
      </c>
      <c r="G45" s="22">
        <v>241</v>
      </c>
    </row>
    <row r="46" spans="1:7" ht="9.75" customHeight="1">
      <c r="A46" s="38" t="s">
        <v>58</v>
      </c>
      <c r="B46" s="33">
        <f t="shared" si="0"/>
        <v>10610</v>
      </c>
      <c r="C46" s="21">
        <v>9624</v>
      </c>
      <c r="D46" s="21">
        <v>475</v>
      </c>
      <c r="E46" s="21">
        <v>309</v>
      </c>
      <c r="F46" s="22">
        <v>166</v>
      </c>
      <c r="G46" s="22">
        <v>36</v>
      </c>
    </row>
    <row r="47" spans="1:7" ht="9.75" customHeight="1">
      <c r="A47" s="38" t="s">
        <v>59</v>
      </c>
      <c r="B47" s="33">
        <f t="shared" si="0"/>
        <v>11415</v>
      </c>
      <c r="C47" s="21">
        <v>7748</v>
      </c>
      <c r="D47" s="21">
        <v>804</v>
      </c>
      <c r="E47" s="21">
        <v>1410</v>
      </c>
      <c r="F47" s="22">
        <v>1177</v>
      </c>
      <c r="G47" s="22">
        <v>276</v>
      </c>
    </row>
    <row r="48" spans="1:7" ht="9.75" customHeight="1">
      <c r="A48" s="38" t="s">
        <v>30</v>
      </c>
      <c r="B48" s="33">
        <f t="shared" si="0"/>
        <v>19717</v>
      </c>
      <c r="C48" s="21">
        <v>15034</v>
      </c>
      <c r="D48" s="21">
        <v>1669</v>
      </c>
      <c r="E48" s="21">
        <v>1658</v>
      </c>
      <c r="F48" s="22">
        <v>1130</v>
      </c>
      <c r="G48" s="22">
        <v>226</v>
      </c>
    </row>
    <row r="49" spans="1:7" ht="9.75" customHeight="1">
      <c r="A49" s="38" t="s">
        <v>19</v>
      </c>
      <c r="B49" s="33">
        <f t="shared" si="0"/>
        <v>22170</v>
      </c>
      <c r="C49" s="21">
        <v>19354</v>
      </c>
      <c r="D49" s="21">
        <v>1455</v>
      </c>
      <c r="E49" s="21">
        <v>841</v>
      </c>
      <c r="F49" s="22">
        <v>455</v>
      </c>
      <c r="G49" s="22">
        <v>65</v>
      </c>
    </row>
    <row r="50" spans="1:7" ht="9.75" customHeight="1">
      <c r="A50" s="38" t="s">
        <v>60</v>
      </c>
      <c r="B50" s="33">
        <f t="shared" si="0"/>
        <v>12775</v>
      </c>
      <c r="C50" s="21">
        <v>9403</v>
      </c>
      <c r="D50" s="21">
        <v>883</v>
      </c>
      <c r="E50" s="21">
        <v>1207</v>
      </c>
      <c r="F50" s="22">
        <v>1055</v>
      </c>
      <c r="G50" s="22">
        <v>227</v>
      </c>
    </row>
    <row r="51" spans="1:7" ht="9.75" customHeight="1">
      <c r="A51" s="38" t="s">
        <v>61</v>
      </c>
      <c r="B51" s="33">
        <f t="shared" si="0"/>
        <v>10358</v>
      </c>
      <c r="C51" s="21">
        <v>9843</v>
      </c>
      <c r="D51" s="21">
        <v>206</v>
      </c>
      <c r="E51" s="21">
        <v>192</v>
      </c>
      <c r="F51" s="22">
        <v>104</v>
      </c>
      <c r="G51" s="22">
        <v>13</v>
      </c>
    </row>
    <row r="52" spans="1:7" ht="9.75" customHeight="1">
      <c r="A52" s="38" t="s">
        <v>62</v>
      </c>
      <c r="B52" s="33">
        <f t="shared" si="0"/>
        <v>10847</v>
      </c>
      <c r="C52" s="21">
        <v>7050</v>
      </c>
      <c r="D52" s="21">
        <v>961</v>
      </c>
      <c r="E52" s="21">
        <v>1387</v>
      </c>
      <c r="F52" s="22">
        <v>1206</v>
      </c>
      <c r="G52" s="22">
        <v>243</v>
      </c>
    </row>
    <row r="53" spans="1:7" ht="9.75" customHeight="1">
      <c r="A53" s="38" t="s">
        <v>63</v>
      </c>
      <c r="B53" s="33">
        <f t="shared" si="0"/>
        <v>11240</v>
      </c>
      <c r="C53" s="21">
        <v>10694</v>
      </c>
      <c r="D53" s="21">
        <v>237</v>
      </c>
      <c r="E53" s="21">
        <v>198</v>
      </c>
      <c r="F53" s="22">
        <v>83</v>
      </c>
      <c r="G53" s="22">
        <v>28</v>
      </c>
    </row>
    <row r="54" spans="1:7" ht="9.75" customHeight="1">
      <c r="A54" s="39" t="s">
        <v>64</v>
      </c>
      <c r="B54" s="33">
        <f t="shared" si="0"/>
        <v>11076</v>
      </c>
      <c r="C54" s="21">
        <v>10392</v>
      </c>
      <c r="D54" s="21">
        <v>279</v>
      </c>
      <c r="E54" s="21">
        <v>240</v>
      </c>
      <c r="F54" s="22">
        <v>137</v>
      </c>
      <c r="G54" s="22">
        <v>28</v>
      </c>
    </row>
    <row r="55" spans="1:7" ht="9.75" customHeight="1">
      <c r="A55" s="38" t="s">
        <v>20</v>
      </c>
      <c r="B55" s="33">
        <f t="shared" si="0"/>
        <v>20303</v>
      </c>
      <c r="C55" s="21">
        <v>18402</v>
      </c>
      <c r="D55" s="21">
        <v>711</v>
      </c>
      <c r="E55" s="21">
        <v>737</v>
      </c>
      <c r="F55" s="22">
        <v>390</v>
      </c>
      <c r="G55" s="22">
        <v>63</v>
      </c>
    </row>
    <row r="56" spans="1:7" ht="9.75" customHeight="1">
      <c r="A56" s="38" t="s">
        <v>10</v>
      </c>
      <c r="B56" s="33">
        <f t="shared" si="0"/>
        <v>24889</v>
      </c>
      <c r="C56" s="21">
        <v>17771</v>
      </c>
      <c r="D56" s="21">
        <v>3543</v>
      </c>
      <c r="E56" s="21">
        <v>2490</v>
      </c>
      <c r="F56" s="22">
        <v>948</v>
      </c>
      <c r="G56" s="22">
        <v>137</v>
      </c>
    </row>
    <row r="57" spans="1:7" ht="9.75" customHeight="1">
      <c r="A57" s="38" t="s">
        <v>65</v>
      </c>
      <c r="B57" s="33">
        <f t="shared" si="0"/>
        <v>20816</v>
      </c>
      <c r="C57" s="21">
        <v>19779</v>
      </c>
      <c r="D57" s="21">
        <v>366</v>
      </c>
      <c r="E57" s="21">
        <v>403</v>
      </c>
      <c r="F57" s="22">
        <v>215</v>
      </c>
      <c r="G57" s="22">
        <v>53</v>
      </c>
    </row>
    <row r="58" spans="1:7" ht="9.75" customHeight="1">
      <c r="A58" s="38" t="s">
        <v>66</v>
      </c>
      <c r="B58" s="33">
        <f t="shared" si="0"/>
        <v>11532</v>
      </c>
      <c r="C58" s="21">
        <v>8184</v>
      </c>
      <c r="D58" s="21">
        <v>710</v>
      </c>
      <c r="E58" s="21">
        <v>1111</v>
      </c>
      <c r="F58" s="22">
        <v>1254</v>
      </c>
      <c r="G58" s="22">
        <v>273</v>
      </c>
    </row>
    <row r="59" spans="1:7" ht="9.75" customHeight="1">
      <c r="A59" s="38" t="s">
        <v>67</v>
      </c>
      <c r="B59" s="33">
        <f t="shared" si="0"/>
        <v>21122</v>
      </c>
      <c r="C59" s="21">
        <v>18409</v>
      </c>
      <c r="D59" s="21">
        <v>1046</v>
      </c>
      <c r="E59" s="21">
        <v>839</v>
      </c>
      <c r="F59" s="22">
        <v>683</v>
      </c>
      <c r="G59" s="22">
        <v>145</v>
      </c>
    </row>
    <row r="60" spans="1:7" ht="9.75" customHeight="1">
      <c r="A60" s="38" t="s">
        <v>21</v>
      </c>
      <c r="B60" s="33">
        <f t="shared" si="0"/>
        <v>15549</v>
      </c>
      <c r="C60" s="21">
        <v>11918</v>
      </c>
      <c r="D60" s="21">
        <v>1274</v>
      </c>
      <c r="E60" s="21">
        <v>1388</v>
      </c>
      <c r="F60" s="22">
        <v>821</v>
      </c>
      <c r="G60" s="22">
        <v>148</v>
      </c>
    </row>
    <row r="61" spans="1:7" ht="9.75" customHeight="1">
      <c r="A61" s="38" t="s">
        <v>68</v>
      </c>
      <c r="B61" s="33">
        <f t="shared" si="0"/>
        <v>15608</v>
      </c>
      <c r="C61" s="21">
        <v>11893</v>
      </c>
      <c r="D61" s="21">
        <v>1218</v>
      </c>
      <c r="E61" s="21">
        <v>1507</v>
      </c>
      <c r="F61" s="22">
        <v>848</v>
      </c>
      <c r="G61" s="22">
        <v>142</v>
      </c>
    </row>
    <row r="62" spans="1:7" ht="9.75" customHeight="1">
      <c r="A62" s="38" t="s">
        <v>69</v>
      </c>
      <c r="B62" s="33">
        <f t="shared" si="0"/>
        <v>21776</v>
      </c>
      <c r="C62" s="21">
        <v>16347</v>
      </c>
      <c r="D62" s="21">
        <v>1849</v>
      </c>
      <c r="E62" s="21">
        <v>2023</v>
      </c>
      <c r="F62" s="22">
        <v>1306</v>
      </c>
      <c r="G62" s="22">
        <v>251</v>
      </c>
    </row>
    <row r="63" spans="1:7" ht="9.75" customHeight="1">
      <c r="A63" s="38" t="s">
        <v>11</v>
      </c>
      <c r="B63" s="33">
        <f t="shared" si="0"/>
        <v>10111</v>
      </c>
      <c r="C63" s="31">
        <v>9606</v>
      </c>
      <c r="D63" s="31">
        <v>254</v>
      </c>
      <c r="E63" s="31">
        <v>149</v>
      </c>
      <c r="F63" s="52">
        <v>89</v>
      </c>
      <c r="G63" s="52">
        <v>13</v>
      </c>
    </row>
    <row r="64" spans="1:7" ht="9.75" customHeight="1">
      <c r="A64" s="39" t="s">
        <v>22</v>
      </c>
      <c r="B64" s="33">
        <f t="shared" si="0"/>
        <v>19729</v>
      </c>
      <c r="C64" s="31">
        <v>18441</v>
      </c>
      <c r="D64" s="53">
        <v>534</v>
      </c>
      <c r="E64" s="31">
        <v>506</v>
      </c>
      <c r="F64" s="52">
        <v>193</v>
      </c>
      <c r="G64" s="52">
        <v>55</v>
      </c>
    </row>
    <row r="65" spans="1:7" ht="9.75" customHeight="1">
      <c r="A65" s="39" t="s">
        <v>12</v>
      </c>
      <c r="B65" s="33">
        <f t="shared" si="0"/>
        <v>19818</v>
      </c>
      <c r="C65" s="31">
        <v>17226</v>
      </c>
      <c r="D65" s="31">
        <v>936</v>
      </c>
      <c r="E65" s="31">
        <v>965</v>
      </c>
      <c r="F65" s="52">
        <v>570</v>
      </c>
      <c r="G65" s="52">
        <v>121</v>
      </c>
    </row>
    <row r="66" spans="1:7" ht="9.75" customHeight="1">
      <c r="A66" s="39" t="s">
        <v>70</v>
      </c>
      <c r="B66" s="33">
        <f t="shared" si="0"/>
        <v>11605</v>
      </c>
      <c r="C66" s="31">
        <v>10200</v>
      </c>
      <c r="D66" s="31">
        <v>581</v>
      </c>
      <c r="E66" s="31">
        <v>516</v>
      </c>
      <c r="F66" s="52">
        <v>264</v>
      </c>
      <c r="G66" s="52">
        <v>44</v>
      </c>
    </row>
    <row r="67" spans="1:7" ht="9.75" customHeight="1">
      <c r="A67" s="39" t="s">
        <v>71</v>
      </c>
      <c r="B67" s="33">
        <f t="shared" si="0"/>
        <v>10619</v>
      </c>
      <c r="C67" s="31">
        <v>9581</v>
      </c>
      <c r="D67" s="31">
        <v>371</v>
      </c>
      <c r="E67" s="31">
        <v>420</v>
      </c>
      <c r="F67" s="52">
        <v>215</v>
      </c>
      <c r="G67" s="52">
        <v>32</v>
      </c>
    </row>
    <row r="68" spans="1:7" ht="9.75" customHeight="1">
      <c r="A68" s="39" t="s">
        <v>23</v>
      </c>
      <c r="B68" s="33">
        <f t="shared" si="0"/>
        <v>20607</v>
      </c>
      <c r="C68" s="31">
        <v>18314</v>
      </c>
      <c r="D68" s="31">
        <v>1044</v>
      </c>
      <c r="E68" s="31">
        <v>765</v>
      </c>
      <c r="F68" s="52">
        <v>419</v>
      </c>
      <c r="G68" s="52">
        <v>65</v>
      </c>
    </row>
    <row r="69" spans="1:7" ht="9.75" customHeight="1">
      <c r="A69" s="39" t="s">
        <v>72</v>
      </c>
      <c r="B69" s="33">
        <f t="shared" si="0"/>
        <v>9907</v>
      </c>
      <c r="C69" s="31">
        <v>9600</v>
      </c>
      <c r="D69" s="31">
        <v>131</v>
      </c>
      <c r="E69" s="31">
        <v>118</v>
      </c>
      <c r="F69" s="52">
        <v>51</v>
      </c>
      <c r="G69" s="52">
        <v>7</v>
      </c>
    </row>
    <row r="70" spans="1:7" ht="9.75" customHeight="1">
      <c r="A70" s="39" t="s">
        <v>24</v>
      </c>
      <c r="B70" s="33">
        <f t="shared" si="0"/>
        <v>11759</v>
      </c>
      <c r="C70" s="31">
        <v>11072</v>
      </c>
      <c r="D70" s="31">
        <v>272</v>
      </c>
      <c r="E70" s="31">
        <v>274</v>
      </c>
      <c r="F70" s="52">
        <v>118</v>
      </c>
      <c r="G70" s="52">
        <v>23</v>
      </c>
    </row>
    <row r="71" spans="1:7" ht="9.75" customHeight="1">
      <c r="A71" s="39" t="s">
        <v>25</v>
      </c>
      <c r="B71" s="33">
        <f aca="true" t="shared" si="1" ref="B71:B91">SUM(C71:G71)</f>
        <v>19250</v>
      </c>
      <c r="C71" s="31">
        <v>17845</v>
      </c>
      <c r="D71" s="31">
        <v>558</v>
      </c>
      <c r="E71" s="31">
        <v>537</v>
      </c>
      <c r="F71" s="52">
        <v>256</v>
      </c>
      <c r="G71" s="52">
        <v>54</v>
      </c>
    </row>
    <row r="72" spans="1:7" ht="9.75" customHeight="1">
      <c r="A72" s="39" t="s">
        <v>73</v>
      </c>
      <c r="B72" s="33">
        <f t="shared" si="1"/>
        <v>21016</v>
      </c>
      <c r="C72" s="31">
        <v>14586</v>
      </c>
      <c r="D72" s="31">
        <v>1546</v>
      </c>
      <c r="E72" s="31">
        <v>2248</v>
      </c>
      <c r="F72" s="52">
        <v>2132</v>
      </c>
      <c r="G72" s="52">
        <v>504</v>
      </c>
    </row>
    <row r="73" spans="1:7" ht="9.75" customHeight="1">
      <c r="A73" s="39" t="s">
        <v>74</v>
      </c>
      <c r="B73" s="33">
        <f t="shared" si="1"/>
        <v>24508</v>
      </c>
      <c r="C73" s="31">
        <v>18217</v>
      </c>
      <c r="D73" s="31">
        <v>2022</v>
      </c>
      <c r="E73" s="31">
        <v>2436</v>
      </c>
      <c r="F73" s="52">
        <v>1565</v>
      </c>
      <c r="G73" s="52">
        <v>268</v>
      </c>
    </row>
    <row r="74" spans="1:7" ht="9.75" customHeight="1">
      <c r="A74" s="39" t="s">
        <v>31</v>
      </c>
      <c r="B74" s="33">
        <f t="shared" si="1"/>
        <v>10316</v>
      </c>
      <c r="C74" s="31">
        <v>9104</v>
      </c>
      <c r="D74" s="31">
        <v>484</v>
      </c>
      <c r="E74" s="31">
        <v>485</v>
      </c>
      <c r="F74" s="52">
        <v>210</v>
      </c>
      <c r="G74" s="52">
        <v>33</v>
      </c>
    </row>
    <row r="75" spans="1:7" ht="9.75" customHeight="1">
      <c r="A75" s="39" t="s">
        <v>75</v>
      </c>
      <c r="B75" s="33">
        <f t="shared" si="1"/>
        <v>25982</v>
      </c>
      <c r="C75" s="31">
        <v>18425</v>
      </c>
      <c r="D75" s="31">
        <v>1750</v>
      </c>
      <c r="E75" s="31">
        <v>2710</v>
      </c>
      <c r="F75" s="52">
        <v>2502</v>
      </c>
      <c r="G75" s="52">
        <v>595</v>
      </c>
    </row>
    <row r="76" spans="1:7" ht="9.75" customHeight="1">
      <c r="A76" s="39" t="s">
        <v>76</v>
      </c>
      <c r="B76" s="33">
        <f t="shared" si="1"/>
        <v>20459</v>
      </c>
      <c r="C76" s="31">
        <v>14542</v>
      </c>
      <c r="D76" s="31">
        <v>1409</v>
      </c>
      <c r="E76" s="31">
        <v>2208</v>
      </c>
      <c r="F76" s="52">
        <v>1846</v>
      </c>
      <c r="G76" s="52">
        <v>454</v>
      </c>
    </row>
    <row r="77" spans="1:7" ht="9.75" customHeight="1">
      <c r="A77" s="39" t="s">
        <v>77</v>
      </c>
      <c r="B77" s="33">
        <f t="shared" si="1"/>
        <v>9743</v>
      </c>
      <c r="C77" s="31">
        <v>9034</v>
      </c>
      <c r="D77" s="31">
        <v>326</v>
      </c>
      <c r="E77" s="31">
        <v>255</v>
      </c>
      <c r="F77" s="52">
        <v>114</v>
      </c>
      <c r="G77" s="52">
        <v>14</v>
      </c>
    </row>
    <row r="78" spans="1:7" ht="9.75" customHeight="1">
      <c r="A78" s="39" t="s">
        <v>26</v>
      </c>
      <c r="B78" s="33">
        <f t="shared" si="1"/>
        <v>22624</v>
      </c>
      <c r="C78" s="31">
        <v>18554</v>
      </c>
      <c r="D78" s="31">
        <v>1385</v>
      </c>
      <c r="E78" s="31">
        <v>1743</v>
      </c>
      <c r="F78" s="52">
        <v>819</v>
      </c>
      <c r="G78" s="52">
        <v>123</v>
      </c>
    </row>
    <row r="79" spans="1:7" ht="9.75" customHeight="1">
      <c r="A79" s="39" t="s">
        <v>27</v>
      </c>
      <c r="B79" s="33">
        <f t="shared" si="1"/>
        <v>9143</v>
      </c>
      <c r="C79" s="31">
        <v>8761</v>
      </c>
      <c r="D79" s="31">
        <v>198</v>
      </c>
      <c r="E79" s="31">
        <v>112</v>
      </c>
      <c r="F79" s="52">
        <v>64</v>
      </c>
      <c r="G79" s="52">
        <v>8</v>
      </c>
    </row>
    <row r="80" spans="1:7" ht="9.75" customHeight="1">
      <c r="A80" s="39" t="s">
        <v>78</v>
      </c>
      <c r="B80" s="33">
        <f t="shared" si="1"/>
        <v>9875</v>
      </c>
      <c r="C80" s="31">
        <v>9492</v>
      </c>
      <c r="D80" s="31">
        <v>215</v>
      </c>
      <c r="E80" s="31">
        <v>106</v>
      </c>
      <c r="F80" s="52">
        <v>51</v>
      </c>
      <c r="G80" s="52">
        <v>11</v>
      </c>
    </row>
    <row r="81" spans="1:7" ht="9.75" customHeight="1">
      <c r="A81" s="39" t="s">
        <v>79</v>
      </c>
      <c r="B81" s="33">
        <f t="shared" si="1"/>
        <v>9665</v>
      </c>
      <c r="C81" s="31">
        <v>9188</v>
      </c>
      <c r="D81" s="31">
        <v>250</v>
      </c>
      <c r="E81" s="31">
        <v>154</v>
      </c>
      <c r="F81" s="52">
        <v>67</v>
      </c>
      <c r="G81" s="52">
        <v>6</v>
      </c>
    </row>
    <row r="82" spans="1:7" ht="9.75" customHeight="1">
      <c r="A82" s="39" t="s">
        <v>80</v>
      </c>
      <c r="B82" s="33">
        <f t="shared" si="1"/>
        <v>11599</v>
      </c>
      <c r="C82" s="31">
        <v>11154</v>
      </c>
      <c r="D82" s="31">
        <v>257</v>
      </c>
      <c r="E82" s="31">
        <v>117</v>
      </c>
      <c r="F82" s="52">
        <v>60</v>
      </c>
      <c r="G82" s="52">
        <v>11</v>
      </c>
    </row>
    <row r="83" spans="1:7" ht="9.75" customHeight="1">
      <c r="A83" s="39" t="s">
        <v>32</v>
      </c>
      <c r="B83" s="33">
        <f t="shared" si="1"/>
        <v>9234</v>
      </c>
      <c r="C83" s="31">
        <v>8782</v>
      </c>
      <c r="D83" s="31">
        <v>267</v>
      </c>
      <c r="E83" s="31">
        <v>121</v>
      </c>
      <c r="F83" s="52">
        <v>48</v>
      </c>
      <c r="G83" s="52">
        <v>16</v>
      </c>
    </row>
    <row r="84" spans="1:7" ht="9.75" customHeight="1">
      <c r="A84" s="39" t="s">
        <v>28</v>
      </c>
      <c r="B84" s="33">
        <f t="shared" si="1"/>
        <v>19523</v>
      </c>
      <c r="C84" s="31">
        <v>18670</v>
      </c>
      <c r="D84" s="31">
        <v>417</v>
      </c>
      <c r="E84" s="31">
        <v>263</v>
      </c>
      <c r="F84" s="52">
        <v>138</v>
      </c>
      <c r="G84" s="52">
        <v>35</v>
      </c>
    </row>
    <row r="85" spans="1:7" ht="9.75" customHeight="1">
      <c r="A85" s="39" t="s">
        <v>81</v>
      </c>
      <c r="B85" s="33">
        <f t="shared" si="1"/>
        <v>15839</v>
      </c>
      <c r="C85" s="31">
        <v>15268</v>
      </c>
      <c r="D85" s="31">
        <v>313</v>
      </c>
      <c r="E85" s="31">
        <v>169</v>
      </c>
      <c r="F85" s="52">
        <v>74</v>
      </c>
      <c r="G85" s="52">
        <v>15</v>
      </c>
    </row>
    <row r="86" spans="1:7" ht="9.75" customHeight="1">
      <c r="A86" s="39" t="s">
        <v>82</v>
      </c>
      <c r="B86" s="33">
        <f t="shared" si="1"/>
        <v>9095</v>
      </c>
      <c r="C86" s="31">
        <v>8673</v>
      </c>
      <c r="D86" s="31">
        <v>227</v>
      </c>
      <c r="E86" s="31">
        <v>121</v>
      </c>
      <c r="F86" s="52">
        <v>59</v>
      </c>
      <c r="G86" s="52">
        <v>15</v>
      </c>
    </row>
    <row r="87" spans="1:7" ht="9.75" customHeight="1">
      <c r="A87" s="39" t="s">
        <v>83</v>
      </c>
      <c r="B87" s="33">
        <f t="shared" si="1"/>
        <v>11135</v>
      </c>
      <c r="C87" s="31">
        <v>8725</v>
      </c>
      <c r="D87" s="31">
        <v>705</v>
      </c>
      <c r="E87" s="31">
        <v>956</v>
      </c>
      <c r="F87" s="52">
        <v>649</v>
      </c>
      <c r="G87" s="52">
        <v>100</v>
      </c>
    </row>
    <row r="88" spans="1:7" ht="9.75" customHeight="1">
      <c r="A88" s="39" t="s">
        <v>84</v>
      </c>
      <c r="B88" s="33">
        <f t="shared" si="1"/>
        <v>13086</v>
      </c>
      <c r="C88" s="31">
        <v>9957</v>
      </c>
      <c r="D88" s="31">
        <v>841</v>
      </c>
      <c r="E88" s="31">
        <v>1118</v>
      </c>
      <c r="F88" s="52">
        <v>941</v>
      </c>
      <c r="G88" s="52">
        <v>229</v>
      </c>
    </row>
    <row r="89" spans="1:7" ht="9.75" customHeight="1">
      <c r="A89" s="39" t="s">
        <v>85</v>
      </c>
      <c r="B89" s="33">
        <f t="shared" si="1"/>
        <v>22739</v>
      </c>
      <c r="C89" s="31">
        <v>19947</v>
      </c>
      <c r="D89" s="31">
        <v>1251</v>
      </c>
      <c r="E89" s="31">
        <v>1002</v>
      </c>
      <c r="F89" s="52">
        <v>469</v>
      </c>
      <c r="G89" s="52">
        <v>70</v>
      </c>
    </row>
    <row r="90" spans="1:7" ht="9.75" customHeight="1">
      <c r="A90" s="39" t="s">
        <v>86</v>
      </c>
      <c r="B90" s="80">
        <f t="shared" si="1"/>
        <v>10632</v>
      </c>
      <c r="C90" s="31">
        <v>9639</v>
      </c>
      <c r="D90" s="31">
        <v>397</v>
      </c>
      <c r="E90" s="31">
        <v>352</v>
      </c>
      <c r="F90" s="52">
        <v>209</v>
      </c>
      <c r="G90" s="52">
        <v>35</v>
      </c>
    </row>
    <row r="91" spans="1:7" ht="9.75" customHeight="1" thickBot="1">
      <c r="A91" s="81" t="s">
        <v>87</v>
      </c>
      <c r="B91" s="82">
        <f t="shared" si="1"/>
        <v>12927</v>
      </c>
      <c r="C91" s="83">
        <v>10550</v>
      </c>
      <c r="D91" s="83">
        <v>853</v>
      </c>
      <c r="E91" s="83">
        <v>840</v>
      </c>
      <c r="F91" s="84">
        <v>560</v>
      </c>
      <c r="G91" s="84">
        <v>124</v>
      </c>
    </row>
    <row r="92" spans="1:7" ht="10.5" thickTop="1">
      <c r="A92" s="15"/>
      <c r="B92" s="14"/>
      <c r="C92" s="14"/>
      <c r="D92" s="14"/>
      <c r="E92" s="14"/>
      <c r="F92" s="14"/>
      <c r="G92" s="14"/>
    </row>
    <row r="93" spans="1:7" ht="14.25">
      <c r="A93" s="15"/>
      <c r="B93" s="51"/>
      <c r="C93" s="51"/>
      <c r="D93" s="51"/>
      <c r="E93" s="51"/>
      <c r="F93" s="51"/>
      <c r="G93" s="2"/>
    </row>
    <row r="94" spans="1:6" ht="10.5">
      <c r="A94" s="15"/>
      <c r="B94" s="8"/>
      <c r="C94" s="8"/>
      <c r="D94" s="8"/>
      <c r="E94" s="8"/>
      <c r="F94" s="8"/>
    </row>
    <row r="95" spans="1:6" ht="10.5">
      <c r="A95" s="15"/>
      <c r="B95" s="8"/>
      <c r="C95" s="8"/>
      <c r="D95" s="8"/>
      <c r="E95" s="8"/>
      <c r="F95" s="8"/>
    </row>
    <row r="96" spans="1:6" ht="10.5">
      <c r="A96" s="15"/>
      <c r="B96" s="8"/>
      <c r="C96" s="8"/>
      <c r="D96" s="8"/>
      <c r="E96" s="8"/>
      <c r="F96" s="8"/>
    </row>
    <row r="97" spans="1:6" ht="10.5">
      <c r="A97" s="15"/>
      <c r="B97" s="8"/>
      <c r="C97" s="8"/>
      <c r="D97" s="8"/>
      <c r="E97" s="8"/>
      <c r="F97" s="8"/>
    </row>
    <row r="98" spans="1:6" ht="10.5">
      <c r="A98" s="15"/>
      <c r="B98" s="8"/>
      <c r="C98" s="8"/>
      <c r="D98" s="8"/>
      <c r="E98" s="8"/>
      <c r="F98" s="8"/>
    </row>
    <row r="99" spans="1:6" ht="10.5">
      <c r="A99" s="15"/>
      <c r="B99" s="8"/>
      <c r="C99" s="8"/>
      <c r="D99" s="8"/>
      <c r="E99" s="8"/>
      <c r="F99" s="8"/>
    </row>
    <row r="100" spans="1:6" ht="10.5">
      <c r="A100" s="15"/>
      <c r="B100" s="8"/>
      <c r="C100" s="8"/>
      <c r="D100" s="8"/>
      <c r="E100" s="8"/>
      <c r="F100" s="8"/>
    </row>
    <row r="101" spans="1:6" ht="10.5">
      <c r="A101" s="15"/>
      <c r="B101" s="8"/>
      <c r="C101" s="8"/>
      <c r="D101" s="8"/>
      <c r="E101" s="8"/>
      <c r="F101" s="8"/>
    </row>
    <row r="102" spans="1:6" ht="10.5">
      <c r="A102" s="15"/>
      <c r="B102" s="8"/>
      <c r="C102" s="8"/>
      <c r="D102" s="8"/>
      <c r="E102" s="8"/>
      <c r="F102" s="8"/>
    </row>
    <row r="103" spans="1:6" ht="10.5">
      <c r="A103" s="15"/>
      <c r="B103" s="8"/>
      <c r="C103" s="8"/>
      <c r="D103" s="8"/>
      <c r="E103" s="8"/>
      <c r="F103" s="8"/>
    </row>
    <row r="104" spans="1:6" ht="10.5">
      <c r="A104" s="15"/>
      <c r="B104" s="8"/>
      <c r="C104" s="8"/>
      <c r="D104" s="8"/>
      <c r="E104" s="8"/>
      <c r="F104" s="8"/>
    </row>
    <row r="105" spans="1:6" ht="10.5">
      <c r="A105" s="15"/>
      <c r="B105" s="8"/>
      <c r="C105" s="8"/>
      <c r="D105" s="8"/>
      <c r="E105" s="8"/>
      <c r="F105" s="8"/>
    </row>
    <row r="106" spans="1:6" ht="10.5">
      <c r="A106" s="15"/>
      <c r="B106" s="8"/>
      <c r="C106" s="8"/>
      <c r="D106" s="8"/>
      <c r="E106" s="8"/>
      <c r="F106" s="8"/>
    </row>
    <row r="107" spans="1:6" ht="10.5">
      <c r="A107" s="15"/>
      <c r="B107" s="8"/>
      <c r="C107" s="8"/>
      <c r="D107" s="8"/>
      <c r="E107" s="8"/>
      <c r="F107" s="8"/>
    </row>
    <row r="108" spans="1:6" ht="10.5">
      <c r="A108" s="15"/>
      <c r="B108" s="8"/>
      <c r="C108" s="8"/>
      <c r="D108" s="8"/>
      <c r="E108" s="8"/>
      <c r="F108" s="8"/>
    </row>
    <row r="109" spans="1:6" ht="10.5">
      <c r="A109" s="15"/>
      <c r="B109" s="8"/>
      <c r="C109" s="8"/>
      <c r="D109" s="8"/>
      <c r="E109" s="8"/>
      <c r="F109" s="8"/>
    </row>
    <row r="110" spans="1:6" ht="10.5">
      <c r="A110" s="15"/>
      <c r="B110" s="8"/>
      <c r="C110" s="8"/>
      <c r="D110" s="8"/>
      <c r="E110" s="8"/>
      <c r="F110" s="8"/>
    </row>
    <row r="111" spans="1:6" ht="10.5">
      <c r="A111" s="15"/>
      <c r="B111" s="8"/>
      <c r="C111" s="8"/>
      <c r="D111" s="8"/>
      <c r="E111" s="8"/>
      <c r="F111" s="8"/>
    </row>
    <row r="112" spans="1:6" ht="10.5">
      <c r="A112" s="15"/>
      <c r="B112" s="8"/>
      <c r="C112" s="8"/>
      <c r="D112" s="8"/>
      <c r="E112" s="8"/>
      <c r="F112" s="8"/>
    </row>
    <row r="113" spans="1:6" ht="10.5">
      <c r="A113" s="15"/>
      <c r="B113" s="8"/>
      <c r="C113" s="8"/>
      <c r="D113" s="8"/>
      <c r="E113" s="8"/>
      <c r="F113" s="8"/>
    </row>
    <row r="114" spans="1:6" ht="10.5">
      <c r="A114" s="15"/>
      <c r="B114" s="8"/>
      <c r="C114" s="8"/>
      <c r="D114" s="8"/>
      <c r="E114" s="8"/>
      <c r="F114" s="8"/>
    </row>
    <row r="115" spans="1:6" ht="10.5">
      <c r="A115" s="15"/>
      <c r="B115" s="8"/>
      <c r="C115" s="8"/>
      <c r="D115" s="8"/>
      <c r="E115" s="8"/>
      <c r="F115" s="8"/>
    </row>
    <row r="116" spans="1:6" ht="10.5">
      <c r="A116" s="15"/>
      <c r="B116" s="8"/>
      <c r="C116" s="8"/>
      <c r="D116" s="8"/>
      <c r="E116" s="8"/>
      <c r="F116" s="8"/>
    </row>
    <row r="117" spans="1:6" ht="10.5">
      <c r="A117" s="15"/>
      <c r="B117" s="8"/>
      <c r="C117" s="8"/>
      <c r="D117" s="8"/>
      <c r="E117" s="8"/>
      <c r="F117" s="8"/>
    </row>
    <row r="118" spans="1:6" ht="10.5">
      <c r="A118" s="15"/>
      <c r="B118" s="8"/>
      <c r="C118" s="8"/>
      <c r="D118" s="8"/>
      <c r="E118" s="8"/>
      <c r="F118" s="8"/>
    </row>
    <row r="119" spans="1:6" ht="10.5">
      <c r="A119" s="15"/>
      <c r="B119" s="8"/>
      <c r="C119" s="8"/>
      <c r="D119" s="8"/>
      <c r="E119" s="8"/>
      <c r="F119" s="8"/>
    </row>
    <row r="120" spans="1:6" ht="10.5">
      <c r="A120" s="15"/>
      <c r="B120" s="8"/>
      <c r="C120" s="8"/>
      <c r="D120" s="8"/>
      <c r="E120" s="8"/>
      <c r="F120" s="8"/>
    </row>
    <row r="121" spans="1:6" ht="10.5">
      <c r="A121" s="15"/>
      <c r="B121" s="8"/>
      <c r="C121" s="8"/>
      <c r="D121" s="8"/>
      <c r="E121" s="8"/>
      <c r="F121" s="8"/>
    </row>
    <row r="122" spans="1:6" ht="10.5">
      <c r="A122" s="15"/>
      <c r="B122" s="8"/>
      <c r="C122" s="8"/>
      <c r="D122" s="8"/>
      <c r="E122" s="8"/>
      <c r="F122" s="8"/>
    </row>
    <row r="123" spans="1:6" ht="10.5">
      <c r="A123" s="15"/>
      <c r="B123" s="8"/>
      <c r="C123" s="8"/>
      <c r="D123" s="8"/>
      <c r="E123" s="8"/>
      <c r="F123" s="8"/>
    </row>
    <row r="124" spans="1:6" ht="10.5">
      <c r="A124" s="15"/>
      <c r="B124" s="8"/>
      <c r="C124" s="8"/>
      <c r="D124" s="8"/>
      <c r="E124" s="8"/>
      <c r="F124" s="8"/>
    </row>
    <row r="125" spans="1:6" ht="10.5">
      <c r="A125" s="15"/>
      <c r="B125" s="8"/>
      <c r="C125" s="8"/>
      <c r="D125" s="8"/>
      <c r="E125" s="8"/>
      <c r="F125" s="8"/>
    </row>
    <row r="126" spans="1:6" ht="10.5">
      <c r="A126" s="15"/>
      <c r="B126" s="8"/>
      <c r="C126" s="8"/>
      <c r="D126" s="8"/>
      <c r="E126" s="8"/>
      <c r="F126" s="8"/>
    </row>
    <row r="127" spans="1:6" ht="10.5">
      <c r="A127" s="15"/>
      <c r="B127" s="8"/>
      <c r="C127" s="8"/>
      <c r="D127" s="8"/>
      <c r="E127" s="8"/>
      <c r="F127" s="8"/>
    </row>
    <row r="128" spans="1:6" ht="10.5">
      <c r="A128" s="15"/>
      <c r="B128" s="8"/>
      <c r="C128" s="8"/>
      <c r="D128" s="8"/>
      <c r="E128" s="8"/>
      <c r="F128" s="8"/>
    </row>
    <row r="129" spans="1:6" ht="10.5">
      <c r="A129" s="15"/>
      <c r="B129" s="8"/>
      <c r="C129" s="8"/>
      <c r="D129" s="8"/>
      <c r="E129" s="8"/>
      <c r="F129" s="8"/>
    </row>
    <row r="130" spans="1:6" ht="10.5">
      <c r="A130" s="15"/>
      <c r="B130" s="8"/>
      <c r="C130" s="8"/>
      <c r="D130" s="8"/>
      <c r="E130" s="8"/>
      <c r="F130" s="8"/>
    </row>
    <row r="131" spans="1:6" ht="10.5">
      <c r="A131" s="15"/>
      <c r="B131" s="8"/>
      <c r="C131" s="8"/>
      <c r="D131" s="8"/>
      <c r="E131" s="8"/>
      <c r="F131" s="8"/>
    </row>
    <row r="132" spans="1:6" ht="10.5">
      <c r="A132" s="15"/>
      <c r="B132" s="8"/>
      <c r="C132" s="8"/>
      <c r="D132" s="8"/>
      <c r="E132" s="8"/>
      <c r="F132" s="8"/>
    </row>
    <row r="133" spans="1:6" ht="10.5">
      <c r="A133" s="15"/>
      <c r="B133" s="8"/>
      <c r="C133" s="8"/>
      <c r="D133" s="8"/>
      <c r="E133" s="8"/>
      <c r="F133" s="8"/>
    </row>
    <row r="134" spans="1:6" ht="10.5">
      <c r="A134" s="15"/>
      <c r="B134" s="8"/>
      <c r="C134" s="8"/>
      <c r="D134" s="8"/>
      <c r="E134" s="8"/>
      <c r="F134" s="8"/>
    </row>
    <row r="135" spans="1:6" ht="10.5">
      <c r="A135" s="15"/>
      <c r="B135" s="8"/>
      <c r="C135" s="8"/>
      <c r="D135" s="8"/>
      <c r="E135" s="8"/>
      <c r="F135" s="8"/>
    </row>
    <row r="136" spans="1:6" ht="10.5">
      <c r="A136" s="15"/>
      <c r="B136" s="8"/>
      <c r="C136" s="8"/>
      <c r="D136" s="8"/>
      <c r="E136" s="8"/>
      <c r="F136" s="8"/>
    </row>
    <row r="137" spans="1:6" ht="10.5">
      <c r="A137" s="15"/>
      <c r="B137" s="8"/>
      <c r="C137" s="8"/>
      <c r="D137" s="8"/>
      <c r="E137" s="8"/>
      <c r="F137" s="8"/>
    </row>
    <row r="138" spans="1:6" ht="10.5">
      <c r="A138" s="15"/>
      <c r="B138" s="8"/>
      <c r="C138" s="8"/>
      <c r="D138" s="8"/>
      <c r="E138" s="8"/>
      <c r="F138" s="8"/>
    </row>
    <row r="139" spans="1:6" ht="10.5">
      <c r="A139" s="15"/>
      <c r="B139" s="8"/>
      <c r="C139" s="8"/>
      <c r="D139" s="8"/>
      <c r="E139" s="8"/>
      <c r="F139" s="8"/>
    </row>
    <row r="140" spans="1:6" ht="10.5">
      <c r="A140" s="15"/>
      <c r="B140" s="8"/>
      <c r="C140" s="8"/>
      <c r="D140" s="8"/>
      <c r="E140" s="8"/>
      <c r="F140" s="8"/>
    </row>
    <row r="141" spans="1:6" ht="10.5">
      <c r="A141" s="15"/>
      <c r="B141" s="8"/>
      <c r="C141" s="8"/>
      <c r="D141" s="8"/>
      <c r="E141" s="8"/>
      <c r="F141" s="8"/>
    </row>
    <row r="142" spans="1:6" ht="10.5">
      <c r="A142" s="15"/>
      <c r="B142" s="8"/>
      <c r="C142" s="8"/>
      <c r="D142" s="8"/>
      <c r="E142" s="8"/>
      <c r="F142" s="8"/>
    </row>
    <row r="143" spans="1:6" ht="10.5">
      <c r="A143" s="15"/>
      <c r="B143" s="8"/>
      <c r="C143" s="8"/>
      <c r="D143" s="8"/>
      <c r="E143" s="8"/>
      <c r="F143" s="8"/>
    </row>
    <row r="144" spans="1:6" ht="10.5">
      <c r="A144" s="15"/>
      <c r="B144" s="8"/>
      <c r="C144" s="8"/>
      <c r="D144" s="8"/>
      <c r="E144" s="8"/>
      <c r="F144" s="8"/>
    </row>
    <row r="145" spans="1:6" ht="10.5">
      <c r="A145" s="15"/>
      <c r="B145" s="8"/>
      <c r="C145" s="8"/>
      <c r="D145" s="8"/>
      <c r="E145" s="8"/>
      <c r="F145" s="8"/>
    </row>
    <row r="146" spans="1:6" ht="10.5">
      <c r="A146" s="15"/>
      <c r="B146" s="8"/>
      <c r="C146" s="8"/>
      <c r="D146" s="8"/>
      <c r="E146" s="8"/>
      <c r="F146" s="8"/>
    </row>
    <row r="147" spans="1:6" ht="10.5">
      <c r="A147" s="15"/>
      <c r="B147" s="8"/>
      <c r="C147" s="8"/>
      <c r="D147" s="8"/>
      <c r="E147" s="8"/>
      <c r="F147" s="8"/>
    </row>
    <row r="148" spans="1:6" ht="10.5">
      <c r="A148" s="15"/>
      <c r="B148" s="8"/>
      <c r="C148" s="8"/>
      <c r="D148" s="8"/>
      <c r="E148" s="8"/>
      <c r="F148" s="8"/>
    </row>
    <row r="149" spans="1:6" ht="10.5">
      <c r="A149" s="15"/>
      <c r="B149" s="8"/>
      <c r="C149" s="8"/>
      <c r="D149" s="8"/>
      <c r="E149" s="8"/>
      <c r="F149" s="8"/>
    </row>
    <row r="150" spans="1:6" ht="10.5">
      <c r="A150" s="15"/>
      <c r="B150" s="8"/>
      <c r="C150" s="8"/>
      <c r="D150" s="8"/>
      <c r="E150" s="8"/>
      <c r="F150" s="8"/>
    </row>
    <row r="151" spans="1:6" ht="10.5">
      <c r="A151" s="15"/>
      <c r="B151" s="8"/>
      <c r="C151" s="8"/>
      <c r="D151" s="8"/>
      <c r="E151" s="8"/>
      <c r="F151" s="8"/>
    </row>
    <row r="152" spans="1:6" ht="10.5">
      <c r="A152" s="15"/>
      <c r="B152" s="8"/>
      <c r="C152" s="8"/>
      <c r="D152" s="8"/>
      <c r="E152" s="8"/>
      <c r="F152" s="8"/>
    </row>
    <row r="153" spans="1:6" ht="10.5">
      <c r="A153" s="15"/>
      <c r="B153" s="8"/>
      <c r="C153" s="8"/>
      <c r="D153" s="8"/>
      <c r="E153" s="8"/>
      <c r="F153" s="8"/>
    </row>
    <row r="154" spans="1:6" ht="10.5">
      <c r="A154" s="15"/>
      <c r="B154" s="8"/>
      <c r="C154" s="8"/>
      <c r="D154" s="8"/>
      <c r="E154" s="8"/>
      <c r="F154" s="8"/>
    </row>
    <row r="155" spans="1:6" ht="10.5">
      <c r="A155" s="15"/>
      <c r="B155" s="8"/>
      <c r="C155" s="8"/>
      <c r="D155" s="8"/>
      <c r="E155" s="8"/>
      <c r="F155" s="8"/>
    </row>
    <row r="156" spans="1:6" ht="10.5">
      <c r="A156" s="15"/>
      <c r="B156" s="8"/>
      <c r="C156" s="8"/>
      <c r="D156" s="8"/>
      <c r="E156" s="8"/>
      <c r="F156" s="8"/>
    </row>
    <row r="157" spans="1:6" ht="10.5">
      <c r="A157" s="15"/>
      <c r="B157" s="8"/>
      <c r="C157" s="8"/>
      <c r="D157" s="8"/>
      <c r="E157" s="8"/>
      <c r="F157" s="8"/>
    </row>
    <row r="158" spans="1:6" ht="10.5">
      <c r="A158" s="15"/>
      <c r="B158" s="8"/>
      <c r="C158" s="8"/>
      <c r="D158" s="8"/>
      <c r="E158" s="8"/>
      <c r="F158" s="8"/>
    </row>
    <row r="159" spans="1:6" ht="10.5">
      <c r="A159" s="15"/>
      <c r="B159" s="8"/>
      <c r="C159" s="8"/>
      <c r="D159" s="8"/>
      <c r="E159" s="8"/>
      <c r="F159" s="8"/>
    </row>
    <row r="160" spans="1:6" ht="10.5">
      <c r="A160" s="15"/>
      <c r="B160" s="8"/>
      <c r="C160" s="8"/>
      <c r="D160" s="8"/>
      <c r="E160" s="8"/>
      <c r="F160" s="8"/>
    </row>
    <row r="161" spans="1:6" ht="10.5">
      <c r="A161" s="15"/>
      <c r="B161" s="8"/>
      <c r="C161" s="8"/>
      <c r="D161" s="8"/>
      <c r="E161" s="8"/>
      <c r="F161" s="8"/>
    </row>
    <row r="162" spans="1:6" ht="10.5">
      <c r="A162" s="15"/>
      <c r="B162" s="8"/>
      <c r="C162" s="8"/>
      <c r="D162" s="8"/>
      <c r="E162" s="8"/>
      <c r="F162" s="8"/>
    </row>
    <row r="163" spans="1:6" ht="10.5">
      <c r="A163" s="15"/>
      <c r="B163" s="8"/>
      <c r="C163" s="8"/>
      <c r="D163" s="8"/>
      <c r="E163" s="8"/>
      <c r="F163" s="8"/>
    </row>
    <row r="164" spans="1:6" ht="10.5">
      <c r="A164" s="15"/>
      <c r="B164" s="8"/>
      <c r="C164" s="8"/>
      <c r="D164" s="8"/>
      <c r="E164" s="8"/>
      <c r="F164" s="8"/>
    </row>
    <row r="165" spans="1:6" ht="10.5">
      <c r="A165" s="15"/>
      <c r="B165" s="8"/>
      <c r="C165" s="8"/>
      <c r="D165" s="8"/>
      <c r="E165" s="8"/>
      <c r="F165" s="8"/>
    </row>
    <row r="166" spans="1:6" ht="10.5">
      <c r="A166" s="15"/>
      <c r="B166" s="8"/>
      <c r="C166" s="8"/>
      <c r="D166" s="8"/>
      <c r="E166" s="8"/>
      <c r="F166" s="8"/>
    </row>
    <row r="167" spans="1:6" ht="10.5">
      <c r="A167" s="15"/>
      <c r="B167" s="8"/>
      <c r="C167" s="8"/>
      <c r="D167" s="8"/>
      <c r="E167" s="8"/>
      <c r="F167" s="8"/>
    </row>
    <row r="168" spans="1:6" ht="10.5">
      <c r="A168" s="15"/>
      <c r="B168" s="8"/>
      <c r="C168" s="8"/>
      <c r="D168" s="8"/>
      <c r="E168" s="8"/>
      <c r="F168" s="8"/>
    </row>
    <row r="169" spans="1:6" ht="10.5">
      <c r="A169" s="15"/>
      <c r="B169" s="8"/>
      <c r="C169" s="8"/>
      <c r="D169" s="8"/>
      <c r="E169" s="8"/>
      <c r="F169" s="8"/>
    </row>
    <row r="170" spans="1:6" ht="10.5">
      <c r="A170" s="15"/>
      <c r="B170" s="8"/>
      <c r="C170" s="8"/>
      <c r="D170" s="8"/>
      <c r="E170" s="8"/>
      <c r="F170" s="8"/>
    </row>
    <row r="171" spans="1:6" ht="10.5">
      <c r="A171" s="15"/>
      <c r="B171" s="8"/>
      <c r="C171" s="8"/>
      <c r="D171" s="8"/>
      <c r="E171" s="8"/>
      <c r="F171" s="8"/>
    </row>
    <row r="172" spans="1:6" ht="10.5">
      <c r="A172" s="15"/>
      <c r="B172" s="8"/>
      <c r="C172" s="8"/>
      <c r="D172" s="8"/>
      <c r="E172" s="8"/>
      <c r="F172" s="8"/>
    </row>
    <row r="173" spans="1:6" ht="10.5">
      <c r="A173" s="15"/>
      <c r="B173" s="8"/>
      <c r="C173" s="8"/>
      <c r="D173" s="8"/>
      <c r="E173" s="8"/>
      <c r="F173" s="8"/>
    </row>
    <row r="174" spans="1:6" ht="10.5">
      <c r="A174" s="15"/>
      <c r="B174" s="8"/>
      <c r="C174" s="8"/>
      <c r="D174" s="8"/>
      <c r="E174" s="8"/>
      <c r="F174" s="8"/>
    </row>
    <row r="175" spans="1:6" ht="10.5">
      <c r="A175" s="15"/>
      <c r="B175" s="8"/>
      <c r="C175" s="8"/>
      <c r="D175" s="8"/>
      <c r="E175" s="8"/>
      <c r="F175" s="8"/>
    </row>
    <row r="176" spans="1:6" ht="10.5">
      <c r="A176" s="15"/>
      <c r="B176" s="8"/>
      <c r="C176" s="8"/>
      <c r="D176" s="8"/>
      <c r="E176" s="8"/>
      <c r="F176" s="8"/>
    </row>
    <row r="177" spans="1:6" ht="10.5">
      <c r="A177" s="15"/>
      <c r="B177" s="8"/>
      <c r="C177" s="8"/>
      <c r="D177" s="8"/>
      <c r="E177" s="8"/>
      <c r="F177" s="8"/>
    </row>
    <row r="178" spans="1:6" ht="10.5">
      <c r="A178" s="15"/>
      <c r="B178" s="8"/>
      <c r="C178" s="8"/>
      <c r="D178" s="8"/>
      <c r="E178" s="8"/>
      <c r="F178" s="8"/>
    </row>
    <row r="179" spans="1:6" ht="10.5">
      <c r="A179" s="15"/>
      <c r="B179" s="8"/>
      <c r="C179" s="8"/>
      <c r="D179" s="8"/>
      <c r="E179" s="8"/>
      <c r="F179" s="8"/>
    </row>
    <row r="180" spans="1:6" ht="10.5">
      <c r="A180" s="15"/>
      <c r="B180" s="8"/>
      <c r="C180" s="8"/>
      <c r="D180" s="8"/>
      <c r="E180" s="8"/>
      <c r="F180" s="8"/>
    </row>
    <row r="181" spans="1:6" ht="10.5">
      <c r="A181" s="15"/>
      <c r="B181" s="8"/>
      <c r="C181" s="8"/>
      <c r="D181" s="8"/>
      <c r="E181" s="8"/>
      <c r="F181" s="8"/>
    </row>
    <row r="182" spans="1:6" ht="10.5">
      <c r="A182" s="15"/>
      <c r="B182" s="8"/>
      <c r="C182" s="8"/>
      <c r="D182" s="8"/>
      <c r="E182" s="8"/>
      <c r="F182" s="8"/>
    </row>
    <row r="183" spans="1:6" ht="10.5">
      <c r="A183" s="15"/>
      <c r="B183" s="8"/>
      <c r="C183" s="8"/>
      <c r="D183" s="8"/>
      <c r="E183" s="8"/>
      <c r="F183" s="8"/>
    </row>
    <row r="184" spans="1:6" ht="10.5">
      <c r="A184" s="15"/>
      <c r="B184" s="8"/>
      <c r="C184" s="8"/>
      <c r="D184" s="8"/>
      <c r="E184" s="8"/>
      <c r="F184" s="8"/>
    </row>
    <row r="185" spans="1:6" ht="10.5">
      <c r="A185" s="15"/>
      <c r="B185" s="8"/>
      <c r="C185" s="8"/>
      <c r="D185" s="8"/>
      <c r="E185" s="8"/>
      <c r="F185" s="8"/>
    </row>
    <row r="186" spans="1:6" ht="10.5">
      <c r="A186" s="15"/>
      <c r="B186" s="8"/>
      <c r="C186" s="8"/>
      <c r="D186" s="8"/>
      <c r="E186" s="8"/>
      <c r="F186" s="8"/>
    </row>
    <row r="187" spans="1:6" ht="10.5">
      <c r="A187" s="15"/>
      <c r="B187" s="8"/>
      <c r="C187" s="8"/>
      <c r="D187" s="8"/>
      <c r="E187" s="8"/>
      <c r="F187" s="8"/>
    </row>
    <row r="188" spans="1:6" ht="10.5">
      <c r="A188" s="15"/>
      <c r="B188" s="8"/>
      <c r="C188" s="8"/>
      <c r="D188" s="8"/>
      <c r="E188" s="8"/>
      <c r="F188" s="8"/>
    </row>
    <row r="189" ht="10.5">
      <c r="A189" s="5"/>
    </row>
    <row r="190" ht="10.5">
      <c r="A190" s="5"/>
    </row>
    <row r="191" ht="10.5">
      <c r="A191" s="5"/>
    </row>
    <row r="192" ht="10.5">
      <c r="A192" s="5"/>
    </row>
    <row r="193" ht="10.5">
      <c r="A193" s="5"/>
    </row>
    <row r="194" ht="10.5">
      <c r="A194" s="5"/>
    </row>
    <row r="195" ht="10.5">
      <c r="A195" s="5"/>
    </row>
    <row r="196" ht="10.5">
      <c r="A196" s="5"/>
    </row>
    <row r="197" ht="10.5">
      <c r="A197" s="5"/>
    </row>
    <row r="198" ht="10.5">
      <c r="A198" s="5"/>
    </row>
    <row r="199" ht="10.5">
      <c r="A199" s="5"/>
    </row>
    <row r="200" ht="10.5">
      <c r="A200" s="5"/>
    </row>
    <row r="201" ht="10.5">
      <c r="A201" s="5"/>
    </row>
    <row r="202" ht="10.5">
      <c r="A202" s="5"/>
    </row>
    <row r="203" ht="10.5">
      <c r="A203" s="5"/>
    </row>
    <row r="204" ht="10.5">
      <c r="A204" s="5"/>
    </row>
    <row r="205" ht="10.5">
      <c r="A205" s="5"/>
    </row>
    <row r="206" ht="10.5">
      <c r="A206" s="5"/>
    </row>
    <row r="207" ht="10.5">
      <c r="A207" s="5"/>
    </row>
    <row r="208" ht="10.5">
      <c r="A208" s="5"/>
    </row>
    <row r="209" ht="10.5">
      <c r="A209" s="5"/>
    </row>
    <row r="210" ht="10.5">
      <c r="A210" s="5"/>
    </row>
    <row r="211" ht="10.5">
      <c r="A211" s="5"/>
    </row>
    <row r="212" ht="10.5">
      <c r="A212" s="5"/>
    </row>
    <row r="213" ht="10.5">
      <c r="A213" s="5"/>
    </row>
    <row r="214" ht="10.5">
      <c r="A214" s="5"/>
    </row>
    <row r="215" ht="10.5">
      <c r="A215" s="5"/>
    </row>
    <row r="216" ht="10.5">
      <c r="A216" s="5"/>
    </row>
    <row r="217" ht="10.5">
      <c r="A217" s="5"/>
    </row>
    <row r="218" ht="10.5">
      <c r="A218" s="5"/>
    </row>
    <row r="219" ht="10.5">
      <c r="A219" s="5"/>
    </row>
    <row r="220" ht="10.5">
      <c r="A220" s="5"/>
    </row>
    <row r="221" ht="10.5">
      <c r="A221" s="5"/>
    </row>
    <row r="222" ht="10.5">
      <c r="A222" s="5"/>
    </row>
    <row r="223" ht="10.5">
      <c r="A223" s="5"/>
    </row>
    <row r="224" ht="10.5">
      <c r="A224" s="5"/>
    </row>
    <row r="225" ht="10.5">
      <c r="A225" s="5"/>
    </row>
    <row r="226" ht="10.5">
      <c r="A226" s="5"/>
    </row>
    <row r="227" ht="10.5">
      <c r="A227" s="5"/>
    </row>
    <row r="228" ht="10.5">
      <c r="A228" s="5"/>
    </row>
    <row r="229" ht="10.5">
      <c r="A229" s="5"/>
    </row>
    <row r="230" ht="10.5">
      <c r="A230" s="5"/>
    </row>
    <row r="231" ht="10.5">
      <c r="A231" s="5"/>
    </row>
    <row r="232" ht="10.5">
      <c r="A232" s="5"/>
    </row>
    <row r="233" ht="10.5">
      <c r="A233" s="5"/>
    </row>
    <row r="234" ht="10.5">
      <c r="A234" s="5"/>
    </row>
    <row r="235" ht="10.5">
      <c r="A235" s="5"/>
    </row>
    <row r="236" ht="10.5">
      <c r="A236" s="5"/>
    </row>
    <row r="237" ht="10.5">
      <c r="A237" s="5"/>
    </row>
    <row r="238" ht="10.5">
      <c r="A238" s="5"/>
    </row>
    <row r="239" ht="10.5">
      <c r="A239" s="5"/>
    </row>
    <row r="240" ht="10.5">
      <c r="A240" s="5"/>
    </row>
    <row r="241" ht="10.5">
      <c r="A241" s="5"/>
    </row>
    <row r="242" ht="10.5">
      <c r="A242" s="5"/>
    </row>
    <row r="243" ht="10.5">
      <c r="A243" s="5"/>
    </row>
    <row r="244" ht="10.5">
      <c r="A244" s="5"/>
    </row>
    <row r="245" ht="10.5">
      <c r="A245" s="5"/>
    </row>
    <row r="246" ht="10.5">
      <c r="A246" s="5"/>
    </row>
    <row r="247" ht="10.5">
      <c r="A247" s="5"/>
    </row>
    <row r="248" ht="10.5">
      <c r="A248" s="5"/>
    </row>
    <row r="249" ht="10.5">
      <c r="A249" s="5"/>
    </row>
    <row r="250" ht="10.5">
      <c r="A250" s="5"/>
    </row>
    <row r="251" ht="10.5">
      <c r="A251" s="5"/>
    </row>
    <row r="252" ht="10.5">
      <c r="A252" s="5"/>
    </row>
    <row r="253" ht="10.5">
      <c r="A253" s="5"/>
    </row>
    <row r="254" ht="10.5">
      <c r="A254" s="5"/>
    </row>
    <row r="255" ht="10.5">
      <c r="A255" s="5"/>
    </row>
    <row r="256" ht="10.5">
      <c r="A256" s="5"/>
    </row>
    <row r="257" ht="10.5">
      <c r="A257" s="5"/>
    </row>
    <row r="258" ht="10.5">
      <c r="A258" s="5"/>
    </row>
    <row r="259" ht="10.5">
      <c r="A259" s="5"/>
    </row>
    <row r="260" ht="10.5">
      <c r="A260" s="5"/>
    </row>
    <row r="261" ht="10.5">
      <c r="A261" s="5"/>
    </row>
    <row r="262" ht="10.5">
      <c r="A262" s="5"/>
    </row>
    <row r="263" ht="10.5">
      <c r="A263" s="5"/>
    </row>
    <row r="264" ht="10.5">
      <c r="A264" s="5"/>
    </row>
    <row r="265" ht="10.5">
      <c r="A265" s="5"/>
    </row>
    <row r="266" ht="10.5">
      <c r="A266" s="5"/>
    </row>
    <row r="267" ht="10.5">
      <c r="A267" s="5"/>
    </row>
    <row r="268" ht="10.5">
      <c r="A268" s="5"/>
    </row>
    <row r="269" ht="10.5">
      <c r="A269" s="5"/>
    </row>
    <row r="270" ht="10.5">
      <c r="A270" s="5"/>
    </row>
    <row r="271" ht="10.5">
      <c r="A271" s="5"/>
    </row>
    <row r="272" ht="10.5">
      <c r="A272" s="5"/>
    </row>
    <row r="273" ht="10.5">
      <c r="A273" s="5"/>
    </row>
    <row r="274" ht="10.5">
      <c r="A274" s="5"/>
    </row>
  </sheetData>
  <sheetProtection sheet="1"/>
  <printOptions/>
  <pageMargins left="0.35433070866141736" right="0.35433070866141736" top="0.3937007874015748" bottom="0" header="0" footer="0"/>
  <pageSetup fitToHeight="1" fitToWidth="1" horizontalDpi="600" verticalDpi="600" orientation="portrait" paperSize="9" scale="83" r:id="rId1"/>
  <headerFooter alignWithMargins="0">
    <oddFooter>&amp;L&amp;8Source: ONS, Crown Copyright 2022&amp;R&amp;7Transportation and Connectivity, Place, Prosperity &amp; Sustainability, www.birmingham.gov.uk/census, Brenda.henry@birmingham.gov.uk, 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74"/>
  <sheetViews>
    <sheetView workbookViewId="0" topLeftCell="A1">
      <selection activeCell="A7" sqref="A7"/>
    </sheetView>
  </sheetViews>
  <sheetFormatPr defaultColWidth="9.8515625" defaultRowHeight="12.75"/>
  <cols>
    <col min="1" max="1" width="25.140625" style="1" customWidth="1"/>
    <col min="2" max="2" width="15.8515625" style="6" customWidth="1"/>
    <col min="3" max="6" width="15.8515625" style="2" customWidth="1"/>
    <col min="7" max="7" width="15.8515625" style="8" customWidth="1"/>
    <col min="8" max="16" width="9.8515625" style="8" customWidth="1"/>
    <col min="17" max="16384" width="9.8515625" style="2" customWidth="1"/>
  </cols>
  <sheetData>
    <row r="1" spans="1:6" ht="13.5">
      <c r="A1" s="66" t="str">
        <f>Introduction!A1</f>
        <v>2021 Census: Key Statistics for Birmingham and it's constituent areas</v>
      </c>
      <c r="F1" s="16"/>
    </row>
    <row r="2" spans="1:6" ht="12">
      <c r="A2" s="67" t="str">
        <f>Introduction!A2</f>
        <v>Proficiency in English Language</v>
      </c>
      <c r="B2" s="2"/>
      <c r="E2" s="3" t="s">
        <v>0</v>
      </c>
      <c r="F2" s="7"/>
    </row>
    <row r="3" spans="1:6" ht="11.25">
      <c r="A3" s="11"/>
      <c r="F3" s="7"/>
    </row>
    <row r="4" spans="1:6" ht="11.25">
      <c r="A4" s="11" t="s">
        <v>122</v>
      </c>
      <c r="F4" s="7"/>
    </row>
    <row r="5" spans="1:7" s="4" customFormat="1" ht="30">
      <c r="A5" s="60" t="s">
        <v>92</v>
      </c>
      <c r="B5" s="35" t="s">
        <v>121</v>
      </c>
      <c r="C5" s="35" t="s">
        <v>114</v>
      </c>
      <c r="D5" s="35" t="s">
        <v>115</v>
      </c>
      <c r="E5" s="35" t="s">
        <v>116</v>
      </c>
      <c r="F5" s="35" t="s">
        <v>117</v>
      </c>
      <c r="G5" s="35" t="s">
        <v>118</v>
      </c>
    </row>
    <row r="6" spans="1:7" ht="9.75" customHeight="1">
      <c r="A6" s="32" t="s">
        <v>1</v>
      </c>
      <c r="B6" s="34">
        <f>number!B6</f>
        <v>57704263</v>
      </c>
      <c r="C6" s="12">
        <f>number!C6/number!B6*100</f>
        <v>91.10213572955607</v>
      </c>
      <c r="D6" s="12">
        <f>number!D6/number!B6*100</f>
        <v>3.908796131751999</v>
      </c>
      <c r="E6" s="12">
        <f>number!E6/number!B6*100</f>
        <v>3.1861753437523324</v>
      </c>
      <c r="F6" s="13">
        <f>number!F6/number!B6*100</f>
        <v>1.5246395227333551</v>
      </c>
      <c r="G6" s="13">
        <f>number!G6/number!B6*100</f>
        <v>0.2782532722062493</v>
      </c>
    </row>
    <row r="7" spans="1:7" ht="9.75" customHeight="1">
      <c r="A7" s="17" t="s">
        <v>2</v>
      </c>
      <c r="B7" s="34">
        <f>number!B7</f>
        <v>54686091</v>
      </c>
      <c r="C7" s="12">
        <f>number!C7/number!B7*100</f>
        <v>90.79488237694665</v>
      </c>
      <c r="D7" s="12">
        <f>number!D7/number!B7*100</f>
        <v>4.045452800786218</v>
      </c>
      <c r="E7" s="12">
        <f>number!E7/number!B7*100</f>
        <v>3.2978019950264863</v>
      </c>
      <c r="F7" s="13">
        <f>number!F7/number!B7*100</f>
        <v>1.574967206926529</v>
      </c>
      <c r="G7" s="13">
        <f>number!G7/number!B7*100</f>
        <v>0.2868956203141307</v>
      </c>
    </row>
    <row r="8" spans="1:7" ht="9.75" customHeight="1">
      <c r="A8" s="17" t="s">
        <v>3</v>
      </c>
      <c r="B8" s="34">
        <f>number!B8</f>
        <v>5754350</v>
      </c>
      <c r="C8" s="12">
        <f>number!C8/number!B8*100</f>
        <v>90.98727049970891</v>
      </c>
      <c r="D8" s="12">
        <f>number!D8/number!B8*100</f>
        <v>3.4251305534074223</v>
      </c>
      <c r="E8" s="12">
        <f>number!E8/number!B8*100</f>
        <v>3.3603795389574844</v>
      </c>
      <c r="F8" s="13">
        <f>number!F8/number!B8*100</f>
        <v>1.862729934745019</v>
      </c>
      <c r="G8" s="13">
        <f>number!G8/number!B8*100</f>
        <v>0.3644894731811586</v>
      </c>
    </row>
    <row r="9" spans="1:7" ht="9.75" customHeight="1">
      <c r="A9" s="17" t="s">
        <v>4</v>
      </c>
      <c r="B9" s="34">
        <f>number!B9</f>
        <v>2812847</v>
      </c>
      <c r="C9" s="12">
        <f>number!C9/number!B9*100</f>
        <v>86.77279638743238</v>
      </c>
      <c r="D9" s="12">
        <f>number!D9/number!B9*100</f>
        <v>4.746969884959971</v>
      </c>
      <c r="E9" s="12">
        <f>number!E9/number!B9*100</f>
        <v>4.862333429439994</v>
      </c>
      <c r="F9" s="13">
        <f>number!F9/number!B9*100</f>
        <v>3.0078777836121198</v>
      </c>
      <c r="G9" s="13">
        <f>number!G9/number!B9*100</f>
        <v>0.6100225145555375</v>
      </c>
    </row>
    <row r="10" spans="1:13" ht="9.75" customHeight="1" thickBot="1">
      <c r="A10" s="36" t="s">
        <v>5</v>
      </c>
      <c r="B10" s="34">
        <f>number!B10</f>
        <v>1100907</v>
      </c>
      <c r="C10" s="12">
        <f>number!C10/number!B10*100</f>
        <v>84.42538743054591</v>
      </c>
      <c r="D10" s="12">
        <f>number!D10/number!B10*100</f>
        <v>5.265113220281095</v>
      </c>
      <c r="E10" s="12">
        <f>number!E10/number!B10*100</f>
        <v>5.677046290013598</v>
      </c>
      <c r="F10" s="13">
        <f>number!F10/number!B10*100</f>
        <v>3.827752934625722</v>
      </c>
      <c r="G10" s="13">
        <f>number!G10/number!B10*100</f>
        <v>0.8047001245336799</v>
      </c>
      <c r="H10" s="79"/>
      <c r="I10" s="79"/>
      <c r="J10" s="79"/>
      <c r="K10" s="79"/>
      <c r="L10" s="79"/>
      <c r="M10" s="9"/>
    </row>
    <row r="11" spans="1:7" ht="9.75" customHeight="1" thickBot="1">
      <c r="A11" s="46" t="s">
        <v>127</v>
      </c>
      <c r="B11" s="47"/>
      <c r="C11" s="49"/>
      <c r="D11" s="49"/>
      <c r="E11" s="49"/>
      <c r="F11" s="50"/>
      <c r="G11" s="50"/>
    </row>
    <row r="12" spans="1:7" ht="9.75" customHeight="1">
      <c r="A12" s="32" t="s">
        <v>6</v>
      </c>
      <c r="B12" s="23">
        <f>number!B12</f>
        <v>96778</v>
      </c>
      <c r="C12" s="27">
        <f>number!C12/number!B12*100</f>
        <v>86.29957221682614</v>
      </c>
      <c r="D12" s="27">
        <f>number!D12/number!B12*100</f>
        <v>6.155324557234082</v>
      </c>
      <c r="E12" s="27">
        <f>number!E12/number!B12*100</f>
        <v>4.756246254313997</v>
      </c>
      <c r="F12" s="45">
        <f>number!F12/number!B12*100</f>
        <v>2.343507822025667</v>
      </c>
      <c r="G12" s="45">
        <f>number!G12/number!B12*100</f>
        <v>0.44534914960011573</v>
      </c>
    </row>
    <row r="13" spans="1:7" ht="9.75" customHeight="1">
      <c r="A13" s="17" t="s">
        <v>7</v>
      </c>
      <c r="B13" s="19">
        <f>number!B13</f>
        <v>100615</v>
      </c>
      <c r="C13" s="28">
        <f>number!C13/number!B13*100</f>
        <v>87.54360681806888</v>
      </c>
      <c r="D13" s="28">
        <f>number!D13/number!B13*100</f>
        <v>4.5351090791631465</v>
      </c>
      <c r="E13" s="28">
        <f>number!E13/number!B13*100</f>
        <v>5.061869502559261</v>
      </c>
      <c r="F13" s="20">
        <f>number!F13/number!B13*100</f>
        <v>2.4549023505441534</v>
      </c>
      <c r="G13" s="45">
        <f>number!G13/number!B13*100</f>
        <v>0.4045122496645629</v>
      </c>
    </row>
    <row r="14" spans="1:7" ht="9.75" customHeight="1">
      <c r="A14" s="17" t="s">
        <v>8</v>
      </c>
      <c r="B14" s="19">
        <f>number!B14</f>
        <v>117005</v>
      </c>
      <c r="C14" s="28">
        <f>number!C14/number!B14*100</f>
        <v>79.50600401692235</v>
      </c>
      <c r="D14" s="28">
        <f>number!D14/number!B14*100</f>
        <v>6.027947523610102</v>
      </c>
      <c r="E14" s="28">
        <f>number!E14/number!B14*100</f>
        <v>7.1484124610059405</v>
      </c>
      <c r="F14" s="20">
        <f>number!F14/number!B14*100</f>
        <v>5.946754412204607</v>
      </c>
      <c r="G14" s="45">
        <f>number!G14/number!B14*100</f>
        <v>1.3708815862569976</v>
      </c>
    </row>
    <row r="15" spans="1:7" ht="9.75" customHeight="1">
      <c r="A15" s="17" t="s">
        <v>9</v>
      </c>
      <c r="B15" s="19">
        <f>number!B15</f>
        <v>126365</v>
      </c>
      <c r="C15" s="28">
        <f>number!C15/number!B15*100</f>
        <v>78.48059193605825</v>
      </c>
      <c r="D15" s="28">
        <f>number!D15/number!B15*100</f>
        <v>5.869505005341669</v>
      </c>
      <c r="E15" s="28">
        <f>number!E15/number!B15*100</f>
        <v>7.696751473904957</v>
      </c>
      <c r="F15" s="20">
        <f>number!F15/number!B15*100</f>
        <v>6.397341035888101</v>
      </c>
      <c r="G15" s="45">
        <f>number!G15/number!B15*100</f>
        <v>1.5558105488070273</v>
      </c>
    </row>
    <row r="16" spans="1:7" ht="9.75" customHeight="1">
      <c r="A16" s="17" t="s">
        <v>10</v>
      </c>
      <c r="B16" s="19">
        <f>number!B16</f>
        <v>138259</v>
      </c>
      <c r="C16" s="28">
        <f>number!C16/number!B16*100</f>
        <v>73.11784404631887</v>
      </c>
      <c r="D16" s="28">
        <f>number!D16/number!B16*100</f>
        <v>8.941190085274737</v>
      </c>
      <c r="E16" s="28">
        <f>number!E16/number!B16*100</f>
        <v>9.976204080747003</v>
      </c>
      <c r="F16" s="20">
        <f>number!F16/number!B16*100</f>
        <v>6.687448918334431</v>
      </c>
      <c r="G16" s="45">
        <f>number!G16/number!B16*100</f>
        <v>1.2773128693249627</v>
      </c>
    </row>
    <row r="17" spans="1:7" ht="9.75" customHeight="1">
      <c r="A17" s="17" t="s">
        <v>11</v>
      </c>
      <c r="B17" s="19">
        <f>number!B17</f>
        <v>101957</v>
      </c>
      <c r="C17" s="28">
        <f>number!C17/number!B17*100</f>
        <v>93.88271526231647</v>
      </c>
      <c r="D17" s="28">
        <f>number!D17/number!B17*100</f>
        <v>2.6060005688672674</v>
      </c>
      <c r="E17" s="28">
        <f>number!E17/number!B17*100</f>
        <v>2.172484478750846</v>
      </c>
      <c r="F17" s="20">
        <f>number!F17/number!B17*100</f>
        <v>1.1190992281059662</v>
      </c>
      <c r="G17" s="45">
        <f>number!G17/number!B17*100</f>
        <v>0.21970046195945347</v>
      </c>
    </row>
    <row r="18" spans="1:7" ht="9.75" customHeight="1">
      <c r="A18" s="17" t="s">
        <v>12</v>
      </c>
      <c r="B18" s="19">
        <f>number!B18</f>
        <v>107980</v>
      </c>
      <c r="C18" s="28">
        <f>number!C18/number!B18*100</f>
        <v>79.69160955732542</v>
      </c>
      <c r="D18" s="28">
        <f>number!D18/number!B18*100</f>
        <v>5.866827190220411</v>
      </c>
      <c r="E18" s="28">
        <f>number!E18/number!B18*100</f>
        <v>7.4810150027782925</v>
      </c>
      <c r="F18" s="20">
        <f>number!F18/number!B18*100</f>
        <v>5.701981848490461</v>
      </c>
      <c r="G18" s="45">
        <f>number!G18/number!B18*100</f>
        <v>1.2585664011854047</v>
      </c>
    </row>
    <row r="19" spans="1:7" ht="9.75" customHeight="1">
      <c r="A19" s="17" t="s">
        <v>13</v>
      </c>
      <c r="B19" s="19">
        <f>number!B19</f>
        <v>106207</v>
      </c>
      <c r="C19" s="28">
        <f>number!C19/number!B19*100</f>
        <v>91.57400171363469</v>
      </c>
      <c r="D19" s="28">
        <f>number!D19/number!B19*100</f>
        <v>3.677723690528873</v>
      </c>
      <c r="E19" s="28">
        <f>number!E19/number!B19*100</f>
        <v>3.1636332821753745</v>
      </c>
      <c r="F19" s="20">
        <f>number!F19/number!B19*100</f>
        <v>1.3633752954136733</v>
      </c>
      <c r="G19" s="45">
        <f>number!G19/number!B19*100</f>
        <v>0.22126601824738482</v>
      </c>
    </row>
    <row r="20" spans="1:7" ht="9.75" customHeight="1">
      <c r="A20" s="17" t="s">
        <v>14</v>
      </c>
      <c r="B20" s="19">
        <f>number!B20</f>
        <v>93970</v>
      </c>
      <c r="C20" s="28">
        <f>number!C20/number!B20*100</f>
        <v>95.76247738639991</v>
      </c>
      <c r="D20" s="28">
        <f>number!D20/number!B20*100</f>
        <v>2.2709375332552946</v>
      </c>
      <c r="E20" s="28">
        <f>number!E20/number!B20*100</f>
        <v>1.251463232946685</v>
      </c>
      <c r="F20" s="20">
        <f>number!F20/number!B20*100</f>
        <v>0.5948707034159838</v>
      </c>
      <c r="G20" s="45">
        <f>number!G20/number!B20*100</f>
        <v>0.12025114398212194</v>
      </c>
    </row>
    <row r="21" spans="1:7" ht="9.75" customHeight="1" thickBot="1">
      <c r="A21" s="36" t="s">
        <v>15</v>
      </c>
      <c r="B21" s="25">
        <f>number!B21</f>
        <v>111876</v>
      </c>
      <c r="C21" s="29">
        <f>number!C21/number!B21*100</f>
        <v>85.41599628159749</v>
      </c>
      <c r="D21" s="29">
        <f>number!D21/number!B21*100</f>
        <v>5.007329543423075</v>
      </c>
      <c r="E21" s="29">
        <f>number!E21/number!B21*100</f>
        <v>5.471236011298223</v>
      </c>
      <c r="F21" s="30">
        <f>number!F21/number!B21*100</f>
        <v>3.4144946190425114</v>
      </c>
      <c r="G21" s="45">
        <f>number!G21/number!B21*100</f>
        <v>0.6909435446387071</v>
      </c>
    </row>
    <row r="22" spans="1:7" ht="9.75" customHeight="1" thickBot="1">
      <c r="A22" s="68" t="s">
        <v>128</v>
      </c>
      <c r="B22" s="69"/>
      <c r="C22" s="69"/>
      <c r="D22" s="69"/>
      <c r="E22" s="69"/>
      <c r="F22" s="70"/>
      <c r="G22" s="70"/>
    </row>
    <row r="23" spans="1:7" ht="9.75" customHeight="1">
      <c r="A23" s="41" t="s">
        <v>29</v>
      </c>
      <c r="B23" s="23">
        <f>number!B23</f>
        <v>23480</v>
      </c>
      <c r="C23" s="27">
        <f>number!C23/number!$B23*100</f>
        <v>84.58262350936968</v>
      </c>
      <c r="D23" s="27">
        <f>number!D23/number!$B23*100</f>
        <v>5.8560477001703575</v>
      </c>
      <c r="E23" s="27">
        <f>number!E23/number!$B23*100</f>
        <v>5.6601362862010225</v>
      </c>
      <c r="F23" s="45">
        <f>number!F23/number!$B23*100</f>
        <v>3.3049403747870527</v>
      </c>
      <c r="G23" s="45">
        <f>number!G23/number!B23*100</f>
        <v>0.596252129471891</v>
      </c>
    </row>
    <row r="24" spans="1:7" ht="9.75" customHeight="1">
      <c r="A24" s="38" t="s">
        <v>42</v>
      </c>
      <c r="B24" s="19">
        <f>number!B24</f>
        <v>10683</v>
      </c>
      <c r="C24" s="27">
        <f>number!C24/number!$B24*100</f>
        <v>91.46307217073856</v>
      </c>
      <c r="D24" s="27">
        <f>number!D24/number!$B24*100</f>
        <v>3.6225779275484413</v>
      </c>
      <c r="E24" s="27">
        <f>number!E24/number!$B24*100</f>
        <v>3.220069268931948</v>
      </c>
      <c r="F24" s="45">
        <f>number!F24/number!$B24*100</f>
        <v>1.3292146400823739</v>
      </c>
      <c r="G24" s="45">
        <f>number!G24/number!B24*100</f>
        <v>0.3650659926986802</v>
      </c>
    </row>
    <row r="25" spans="1:7" ht="9.75" customHeight="1">
      <c r="A25" s="38" t="s">
        <v>43</v>
      </c>
      <c r="B25" s="19">
        <f>number!B25</f>
        <v>26644</v>
      </c>
      <c r="C25" s="27">
        <f>number!C25/number!$B25*100</f>
        <v>70.80768653355352</v>
      </c>
      <c r="D25" s="27">
        <f>number!D25/number!$B25*100</f>
        <v>7.375018765951058</v>
      </c>
      <c r="E25" s="27">
        <f>number!E25/number!$B25*100</f>
        <v>9.615673322323975</v>
      </c>
      <c r="F25" s="45">
        <f>number!F25/number!$B25*100</f>
        <v>9.548115898513737</v>
      </c>
      <c r="G25" s="45">
        <f>number!G25/number!B25*100</f>
        <v>2.653505479657709</v>
      </c>
    </row>
    <row r="26" spans="1:7" ht="9.75" customHeight="1">
      <c r="A26" s="38" t="s">
        <v>16</v>
      </c>
      <c r="B26" s="19">
        <f>number!B26</f>
        <v>23351</v>
      </c>
      <c r="C26" s="27">
        <f>number!C26/number!$B26*100</f>
        <v>71.53012718941373</v>
      </c>
      <c r="D26" s="27">
        <f>number!D26/number!$B26*100</f>
        <v>6.171041925399341</v>
      </c>
      <c r="E26" s="27">
        <f>number!E26/number!$B26*100</f>
        <v>10.247955119695087</v>
      </c>
      <c r="F26" s="45">
        <f>number!F26/number!$B26*100</f>
        <v>9.63127917433943</v>
      </c>
      <c r="G26" s="45">
        <f>number!G26/number!B26*100</f>
        <v>2.419596591152413</v>
      </c>
    </row>
    <row r="27" spans="1:7" ht="9.75" customHeight="1">
      <c r="A27" s="38" t="s">
        <v>44</v>
      </c>
      <c r="B27" s="19">
        <f>number!B27</f>
        <v>11609</v>
      </c>
      <c r="C27" s="27">
        <f>number!C27/number!$B27*100</f>
        <v>75.13997760358343</v>
      </c>
      <c r="D27" s="27">
        <f>number!D27/number!$B27*100</f>
        <v>6.805065035748127</v>
      </c>
      <c r="E27" s="27">
        <f>number!E27/number!$B27*100</f>
        <v>8.21776208114394</v>
      </c>
      <c r="F27" s="45">
        <f>number!F27/number!$B27*100</f>
        <v>8.123008011025929</v>
      </c>
      <c r="G27" s="45">
        <f>number!G27/number!B27*100</f>
        <v>1.7141872684985786</v>
      </c>
    </row>
    <row r="28" spans="1:7" ht="9.75" customHeight="1">
      <c r="A28" s="38" t="s">
        <v>17</v>
      </c>
      <c r="B28" s="19">
        <f>number!B28</f>
        <v>21835</v>
      </c>
      <c r="C28" s="27">
        <f>number!C28/number!$B28*100</f>
        <v>92.29219143576827</v>
      </c>
      <c r="D28" s="27">
        <f>number!D28/number!$B28*100</f>
        <v>2.9860316006411725</v>
      </c>
      <c r="E28" s="27">
        <f>number!E28/number!$B28*100</f>
        <v>3.0043508129150447</v>
      </c>
      <c r="F28" s="45">
        <f>number!F28/number!$B28*100</f>
        <v>1.4472177696359056</v>
      </c>
      <c r="G28" s="45">
        <f>number!G28/number!B28*100</f>
        <v>0.2702083810396153</v>
      </c>
    </row>
    <row r="29" spans="1:7" ht="9.75" customHeight="1">
      <c r="A29" s="38" t="s">
        <v>18</v>
      </c>
      <c r="B29" s="19">
        <f>number!B29</f>
        <v>20354</v>
      </c>
      <c r="C29" s="27">
        <f>number!C29/number!$B29*100</f>
        <v>89.83983492188268</v>
      </c>
      <c r="D29" s="27">
        <f>number!D29/number!$B29*100</f>
        <v>4.112213815466247</v>
      </c>
      <c r="E29" s="27">
        <f>number!E29/number!$B29*100</f>
        <v>3.783040188660706</v>
      </c>
      <c r="F29" s="45">
        <f>number!F29/number!$B29*100</f>
        <v>1.9701287216271983</v>
      </c>
      <c r="G29" s="45">
        <f>number!G29/number!B29*100</f>
        <v>0.29478235236317185</v>
      </c>
    </row>
    <row r="30" spans="1:7" ht="9.75" customHeight="1">
      <c r="A30" s="38" t="s">
        <v>45</v>
      </c>
      <c r="B30" s="19">
        <f>number!B30</f>
        <v>11926</v>
      </c>
      <c r="C30" s="27">
        <f>number!C30/number!$B30*100</f>
        <v>75.88462183464699</v>
      </c>
      <c r="D30" s="27">
        <f>number!D30/number!$B30*100</f>
        <v>6.087539828945162</v>
      </c>
      <c r="E30" s="27">
        <f>number!E30/number!$B30*100</f>
        <v>9.139694784504444</v>
      </c>
      <c r="F30" s="45">
        <f>number!F30/number!$B30*100</f>
        <v>7.445916484990776</v>
      </c>
      <c r="G30" s="45">
        <f>number!G30/number!B30*100</f>
        <v>1.4422270669126278</v>
      </c>
    </row>
    <row r="31" spans="1:7" ht="9.75" customHeight="1">
      <c r="A31" s="38" t="s">
        <v>46</v>
      </c>
      <c r="B31" s="19">
        <f>number!B31</f>
        <v>14306</v>
      </c>
      <c r="C31" s="27">
        <f>number!C31/number!$B31*100</f>
        <v>71.8369914721096</v>
      </c>
      <c r="D31" s="27">
        <f>number!D31/number!$B31*100</f>
        <v>9.3876695092968</v>
      </c>
      <c r="E31" s="27">
        <f>number!E31/number!$B31*100</f>
        <v>10.464140919893751</v>
      </c>
      <c r="F31" s="45">
        <f>number!F31/number!$B31*100</f>
        <v>7.039004613448903</v>
      </c>
      <c r="G31" s="45">
        <f>number!G31/number!B31*100</f>
        <v>1.2721934852509438</v>
      </c>
    </row>
    <row r="32" spans="1:7" ht="9.75" customHeight="1">
      <c r="A32" s="38" t="s">
        <v>33</v>
      </c>
      <c r="B32" s="19">
        <f>number!B32</f>
        <v>12366</v>
      </c>
      <c r="C32" s="27">
        <f>number!C32/number!$B32*100</f>
        <v>68.793465955038</v>
      </c>
      <c r="D32" s="27">
        <f>number!D32/number!$B32*100</f>
        <v>7.803655183567846</v>
      </c>
      <c r="E32" s="27">
        <f>number!E32/number!$B32*100</f>
        <v>11.55587902312793</v>
      </c>
      <c r="F32" s="45">
        <f>number!F32/number!$B32*100</f>
        <v>9.70402717127608</v>
      </c>
      <c r="G32" s="45">
        <f>number!G32/number!B32*100</f>
        <v>2.142972666990134</v>
      </c>
    </row>
    <row r="33" spans="1:7" ht="9.75" customHeight="1">
      <c r="A33" s="38" t="s">
        <v>47</v>
      </c>
      <c r="B33" s="19">
        <f>number!B33</f>
        <v>22039</v>
      </c>
      <c r="C33" s="27">
        <f>number!C33/number!$B33*100</f>
        <v>89.35977131448796</v>
      </c>
      <c r="D33" s="27">
        <f>number!D33/number!$B33*100</f>
        <v>4.732519624302373</v>
      </c>
      <c r="E33" s="27">
        <f>number!E33/number!$B33*100</f>
        <v>4.233404419438268</v>
      </c>
      <c r="F33" s="45">
        <f>number!F33/number!$B33*100</f>
        <v>1.4519715050592132</v>
      </c>
      <c r="G33" s="45">
        <f>number!G33/number!B33*100</f>
        <v>0.22233313671219204</v>
      </c>
    </row>
    <row r="34" spans="1:7" ht="9.75" customHeight="1">
      <c r="A34" s="38" t="s">
        <v>48</v>
      </c>
      <c r="B34" s="19">
        <f>number!B34</f>
        <v>18581</v>
      </c>
      <c r="C34" s="27">
        <f>number!C34/number!$B34*100</f>
        <v>94.01001022549916</v>
      </c>
      <c r="D34" s="27">
        <f>number!D34/number!$B34*100</f>
        <v>2.8523760830956353</v>
      </c>
      <c r="E34" s="27">
        <f>number!E34/number!$B34*100</f>
        <v>2.211936924815672</v>
      </c>
      <c r="F34" s="45">
        <f>number!F34/number!$B34*100</f>
        <v>0.8126580915989452</v>
      </c>
      <c r="G34" s="45">
        <f>number!G34/number!B34*100</f>
        <v>0.11301867499058178</v>
      </c>
    </row>
    <row r="35" spans="1:7" ht="9.75" customHeight="1">
      <c r="A35" s="38" t="s">
        <v>49</v>
      </c>
      <c r="B35" s="19">
        <f>number!B35</f>
        <v>18190</v>
      </c>
      <c r="C35" s="27">
        <f>number!C35/number!$B35*100</f>
        <v>91.79219351291918</v>
      </c>
      <c r="D35" s="27">
        <f>number!D35/number!$B35*100</f>
        <v>3.5843870258383723</v>
      </c>
      <c r="E35" s="27">
        <f>number!E35/number!$B35*100</f>
        <v>2.8532160527762507</v>
      </c>
      <c r="F35" s="45">
        <f>number!F35/number!$B35*100</f>
        <v>1.5228147333699835</v>
      </c>
      <c r="G35" s="45">
        <f>number!G35/number!B35*100</f>
        <v>0.2473886750962067</v>
      </c>
    </row>
    <row r="36" spans="1:7" ht="9.75" customHeight="1">
      <c r="A36" s="38" t="s">
        <v>50</v>
      </c>
      <c r="B36" s="19">
        <f>number!B36</f>
        <v>21421</v>
      </c>
      <c r="C36" s="27">
        <f>number!C36/number!$B36*100</f>
        <v>84.93067550534522</v>
      </c>
      <c r="D36" s="27">
        <f>number!D36/number!$B36*100</f>
        <v>4.822370570935064</v>
      </c>
      <c r="E36" s="27">
        <f>number!E36/number!$B36*100</f>
        <v>6.054806031464451</v>
      </c>
      <c r="F36" s="45">
        <f>number!F36/number!$B36*100</f>
        <v>3.4218757294243964</v>
      </c>
      <c r="G36" s="45">
        <f>number!G36/number!B36*100</f>
        <v>0.7702721628308669</v>
      </c>
    </row>
    <row r="37" spans="1:7" ht="9.75" customHeight="1">
      <c r="A37" s="38" t="s">
        <v>51</v>
      </c>
      <c r="B37" s="19">
        <f>number!B37</f>
        <v>9561</v>
      </c>
      <c r="C37" s="27">
        <f>number!C37/number!$B37*100</f>
        <v>96.4438866227382</v>
      </c>
      <c r="D37" s="27">
        <f>number!D37/number!$B37*100</f>
        <v>1.5584143918000208</v>
      </c>
      <c r="E37" s="27">
        <f>number!E37/number!$B37*100</f>
        <v>1.2446396820416274</v>
      </c>
      <c r="F37" s="45">
        <f>number!F37/number!$B37*100</f>
        <v>0.6170902625248404</v>
      </c>
      <c r="G37" s="45">
        <f>number!G37/number!B37*100</f>
        <v>0.13596904089530382</v>
      </c>
    </row>
    <row r="38" spans="1:7" ht="9.75" customHeight="1">
      <c r="A38" s="38" t="s">
        <v>52</v>
      </c>
      <c r="B38" s="19">
        <f>number!B38</f>
        <v>11181</v>
      </c>
      <c r="C38" s="27">
        <f>number!C38/number!$B38*100</f>
        <v>93.49789822019497</v>
      </c>
      <c r="D38" s="27">
        <f>number!D38/number!$B38*100</f>
        <v>2.3164296574546106</v>
      </c>
      <c r="E38" s="27">
        <f>number!E38/number!$B38*100</f>
        <v>2.6741794115016546</v>
      </c>
      <c r="F38" s="45">
        <f>number!F38/number!$B38*100</f>
        <v>1.2968428584205347</v>
      </c>
      <c r="G38" s="45">
        <f>number!G38/number!B38*100</f>
        <v>0.21464985242822646</v>
      </c>
    </row>
    <row r="39" spans="1:7" ht="9.75" customHeight="1">
      <c r="A39" s="38" t="s">
        <v>6</v>
      </c>
      <c r="B39" s="19">
        <f>number!B39</f>
        <v>18253</v>
      </c>
      <c r="C39" s="27">
        <f>number!C39/number!$B39*100</f>
        <v>81.30170382950747</v>
      </c>
      <c r="D39" s="27">
        <f>number!D39/number!$B39*100</f>
        <v>8.875253383005534</v>
      </c>
      <c r="E39" s="27">
        <f>number!E39/number!$B39*100</f>
        <v>6.524954801950364</v>
      </c>
      <c r="F39" s="45">
        <f>number!F39/number!$B39*100</f>
        <v>2.5584835369528296</v>
      </c>
      <c r="G39" s="45">
        <f>number!G39/number!B39*100</f>
        <v>0.7396044485837945</v>
      </c>
    </row>
    <row r="40" spans="1:7" ht="9.75" customHeight="1">
      <c r="A40" s="38" t="s">
        <v>7</v>
      </c>
      <c r="B40" s="19">
        <f>number!B40</f>
        <v>20639</v>
      </c>
      <c r="C40" s="27">
        <f>number!C40/number!$B40*100</f>
        <v>87.99844953728379</v>
      </c>
      <c r="D40" s="27">
        <f>number!D40/number!$B40*100</f>
        <v>4.646542952662435</v>
      </c>
      <c r="E40" s="27">
        <f>number!E40/number!$B40*100</f>
        <v>4.903338340035854</v>
      </c>
      <c r="F40" s="45">
        <f>number!F40/number!$B40*100</f>
        <v>2.136731430786375</v>
      </c>
      <c r="G40" s="45">
        <f>number!G40/number!B40*100</f>
        <v>0.31493773923155194</v>
      </c>
    </row>
    <row r="41" spans="1:7" ht="9.75" customHeight="1">
      <c r="A41" s="38" t="s">
        <v>53</v>
      </c>
      <c r="B41" s="19">
        <f>number!B41</f>
        <v>12167</v>
      </c>
      <c r="C41" s="27">
        <f>number!C41/number!$B41*100</f>
        <v>96.08777841702967</v>
      </c>
      <c r="D41" s="27">
        <f>number!D41/number!$B41*100</f>
        <v>1.8246075449987673</v>
      </c>
      <c r="E41" s="27">
        <f>number!E41/number!$B41*100</f>
        <v>1.2328429358099777</v>
      </c>
      <c r="F41" s="45">
        <f>number!F41/number!$B41*100</f>
        <v>0.7232678556751869</v>
      </c>
      <c r="G41" s="45">
        <f>number!G41/number!B41*100</f>
        <v>0.13150324648639763</v>
      </c>
    </row>
    <row r="42" spans="1:7" ht="9.75" customHeight="1">
      <c r="A42" s="38" t="s">
        <v>54</v>
      </c>
      <c r="B42" s="19">
        <f>number!B42</f>
        <v>11001</v>
      </c>
      <c r="C42" s="27">
        <f>number!C42/number!$B42*100</f>
        <v>88.79192800654486</v>
      </c>
      <c r="D42" s="27">
        <f>number!D42/number!$B42*100</f>
        <v>4.0996273066084905</v>
      </c>
      <c r="E42" s="27">
        <f>number!E42/number!$B42*100</f>
        <v>4.381419870920825</v>
      </c>
      <c r="F42" s="45">
        <f>number!F42/number!$B42*100</f>
        <v>2.254340514498682</v>
      </c>
      <c r="G42" s="45">
        <f>number!G42/number!B42*100</f>
        <v>0.472684301427143</v>
      </c>
    </row>
    <row r="43" spans="1:7" ht="9.75" customHeight="1">
      <c r="A43" s="38" t="s">
        <v>55</v>
      </c>
      <c r="B43" s="19">
        <f>number!B43</f>
        <v>23383</v>
      </c>
      <c r="C43" s="27">
        <f>number!C43/number!$B43*100</f>
        <v>87.8415943206603</v>
      </c>
      <c r="D43" s="27">
        <f>number!D43/number!$B43*100</f>
        <v>3.9644185947055552</v>
      </c>
      <c r="E43" s="27">
        <f>number!E43/number!$B43*100</f>
        <v>4.8197408373604755</v>
      </c>
      <c r="F43" s="45">
        <f>number!F43/number!$B43*100</f>
        <v>2.8011803446948638</v>
      </c>
      <c r="G43" s="45">
        <f>number!G43/number!B43*100</f>
        <v>0.5730659025787965</v>
      </c>
    </row>
    <row r="44" spans="1:7" ht="9.75" customHeight="1">
      <c r="A44" s="38" t="s">
        <v>56</v>
      </c>
      <c r="B44" s="19">
        <f>number!B44</f>
        <v>10057</v>
      </c>
      <c r="C44" s="27">
        <f>number!C44/number!$B44*100</f>
        <v>82.99691756985185</v>
      </c>
      <c r="D44" s="27">
        <f>number!D44/number!$B44*100</f>
        <v>5.63786417420702</v>
      </c>
      <c r="E44" s="27">
        <f>number!E44/number!$B44*100</f>
        <v>6.990156110172019</v>
      </c>
      <c r="F44" s="45">
        <f>number!F44/number!$B44*100</f>
        <v>3.599482947200955</v>
      </c>
      <c r="G44" s="45">
        <f>number!G44/number!B44*100</f>
        <v>0.7755791985681615</v>
      </c>
    </row>
    <row r="45" spans="1:7" ht="9.75" customHeight="1">
      <c r="A45" s="38" t="s">
        <v>57</v>
      </c>
      <c r="B45" s="19">
        <f>number!B45</f>
        <v>23546</v>
      </c>
      <c r="C45" s="27">
        <f>number!C45/number!$B45*100</f>
        <v>81.47031342903254</v>
      </c>
      <c r="D45" s="27">
        <f>number!D45/number!$B45*100</f>
        <v>6.756986324641128</v>
      </c>
      <c r="E45" s="27">
        <f>number!E45/number!$B45*100</f>
        <v>6.489424955406438</v>
      </c>
      <c r="F45" s="45">
        <f>number!F45/number!$B45*100</f>
        <v>4.259746878450692</v>
      </c>
      <c r="G45" s="45">
        <f>number!G45/number!B45*100</f>
        <v>1.0235284124692092</v>
      </c>
    </row>
    <row r="46" spans="1:7" ht="9.75" customHeight="1">
      <c r="A46" s="38" t="s">
        <v>58</v>
      </c>
      <c r="B46" s="19">
        <f>number!B46</f>
        <v>10610</v>
      </c>
      <c r="C46" s="27">
        <f>number!C46/number!$B46*100</f>
        <v>90.70688030160227</v>
      </c>
      <c r="D46" s="27">
        <f>number!D46/number!$B46*100</f>
        <v>4.476908576814327</v>
      </c>
      <c r="E46" s="27">
        <f>number!E46/number!$B46*100</f>
        <v>2.9123468426013197</v>
      </c>
      <c r="F46" s="45">
        <f>number!F46/number!$B46*100</f>
        <v>1.5645617342130065</v>
      </c>
      <c r="G46" s="45">
        <f>number!G46/number!B46*100</f>
        <v>0.3393025447690857</v>
      </c>
    </row>
    <row r="47" spans="1:7" ht="9.75" customHeight="1">
      <c r="A47" s="38" t="s">
        <v>59</v>
      </c>
      <c r="B47" s="19">
        <f>number!B47</f>
        <v>11415</v>
      </c>
      <c r="C47" s="27">
        <f>number!C47/number!$B47*100</f>
        <v>67.87560227770477</v>
      </c>
      <c r="D47" s="27">
        <f>number!D47/number!$B47*100</f>
        <v>7.043363994743758</v>
      </c>
      <c r="E47" s="27">
        <f>number!E47/number!$B47*100</f>
        <v>12.352168199737187</v>
      </c>
      <c r="F47" s="45">
        <f>number!F47/number!$B47*100</f>
        <v>10.310994305738063</v>
      </c>
      <c r="G47" s="45">
        <f>number!G47/number!B47*100</f>
        <v>2.4178712220762155</v>
      </c>
    </row>
    <row r="48" spans="1:7" ht="9.75" customHeight="1">
      <c r="A48" s="38" t="s">
        <v>30</v>
      </c>
      <c r="B48" s="19">
        <f>number!B48</f>
        <v>19717</v>
      </c>
      <c r="C48" s="27">
        <f>number!C48/number!$B48*100</f>
        <v>76.24892224983518</v>
      </c>
      <c r="D48" s="27">
        <f>number!D48/number!$B48*100</f>
        <v>8.464776588730537</v>
      </c>
      <c r="E48" s="27">
        <f>number!E48/number!$B48*100</f>
        <v>8.408987168433333</v>
      </c>
      <c r="F48" s="45">
        <f>number!F48/number!$B48*100</f>
        <v>5.73109499416747</v>
      </c>
      <c r="G48" s="45">
        <f>number!G48/number!B48*100</f>
        <v>1.1462189988334939</v>
      </c>
    </row>
    <row r="49" spans="1:7" ht="9.75" customHeight="1">
      <c r="A49" s="38" t="s">
        <v>19</v>
      </c>
      <c r="B49" s="19">
        <f>number!B49</f>
        <v>22170</v>
      </c>
      <c r="C49" s="27">
        <f>number!C49/number!$B49*100</f>
        <v>87.29815065403699</v>
      </c>
      <c r="D49" s="27">
        <f>number!D49/number!$B49*100</f>
        <v>6.562922868741543</v>
      </c>
      <c r="E49" s="27">
        <f>number!E49/number!$B49*100</f>
        <v>3.7934145241317094</v>
      </c>
      <c r="F49" s="45">
        <f>number!F49/number!$B49*100</f>
        <v>2.0523229589535408</v>
      </c>
      <c r="G49" s="45">
        <f>number!G49/number!B49*100</f>
        <v>0.2931889941362201</v>
      </c>
    </row>
    <row r="50" spans="1:7" ht="9.75" customHeight="1">
      <c r="A50" s="38" t="s">
        <v>60</v>
      </c>
      <c r="B50" s="19">
        <f>number!B50</f>
        <v>12775</v>
      </c>
      <c r="C50" s="27">
        <f>number!C50/number!$B50*100</f>
        <v>73.60469667318984</v>
      </c>
      <c r="D50" s="27">
        <f>number!D50/number!$B50*100</f>
        <v>6.911937377690802</v>
      </c>
      <c r="E50" s="27">
        <f>number!E50/number!$B50*100</f>
        <v>9.448140900195694</v>
      </c>
      <c r="F50" s="45">
        <f>number!F50/number!$B50*100</f>
        <v>8.258317025440313</v>
      </c>
      <c r="G50" s="45">
        <f>number!G50/number!B50*100</f>
        <v>1.7769080234833659</v>
      </c>
    </row>
    <row r="51" spans="1:7" ht="9.75" customHeight="1">
      <c r="A51" s="38" t="s">
        <v>61</v>
      </c>
      <c r="B51" s="19">
        <f>number!B51</f>
        <v>10358</v>
      </c>
      <c r="C51" s="27">
        <f>number!C51/number!$B51*100</f>
        <v>95.02799768295037</v>
      </c>
      <c r="D51" s="27">
        <f>number!D51/number!$B51*100</f>
        <v>1.9888009268198492</v>
      </c>
      <c r="E51" s="27">
        <f>number!E51/number!$B51*100</f>
        <v>1.853639698783549</v>
      </c>
      <c r="F51" s="45">
        <f>number!F51/number!$B51*100</f>
        <v>1.004054836841089</v>
      </c>
      <c r="G51" s="45">
        <f>number!G51/number!B51*100</f>
        <v>0.12550685460513614</v>
      </c>
    </row>
    <row r="52" spans="1:7" ht="9.75" customHeight="1">
      <c r="A52" s="38" t="s">
        <v>62</v>
      </c>
      <c r="B52" s="19">
        <f>number!B52</f>
        <v>10847</v>
      </c>
      <c r="C52" s="27">
        <f>number!C52/number!$B52*100</f>
        <v>64.99492947358718</v>
      </c>
      <c r="D52" s="27">
        <f>number!D52/number!$B52*100</f>
        <v>8.859592514059186</v>
      </c>
      <c r="E52" s="27">
        <f>number!E52/number!$B52*100</f>
        <v>12.786945699271687</v>
      </c>
      <c r="F52" s="45">
        <f>number!F52/number!$B52*100</f>
        <v>11.118281552502998</v>
      </c>
      <c r="G52" s="45">
        <f>number!G52/number!B52*100</f>
        <v>2.2402507605789617</v>
      </c>
    </row>
    <row r="53" spans="1:7" ht="9.75" customHeight="1">
      <c r="A53" s="38" t="s">
        <v>63</v>
      </c>
      <c r="B53" s="19">
        <f>number!B53</f>
        <v>11240</v>
      </c>
      <c r="C53" s="27">
        <f>number!C53/number!$B53*100</f>
        <v>95.1423487544484</v>
      </c>
      <c r="D53" s="27">
        <f>number!D53/number!$B53*100</f>
        <v>2.1085409252669036</v>
      </c>
      <c r="E53" s="27">
        <f>number!E53/number!$B53*100</f>
        <v>1.7615658362989326</v>
      </c>
      <c r="F53" s="45">
        <f>number!F53/number!$B53*100</f>
        <v>0.7384341637010676</v>
      </c>
      <c r="G53" s="45">
        <f>number!G53/number!B53*100</f>
        <v>0.2491103202846975</v>
      </c>
    </row>
    <row r="54" spans="1:7" ht="9.75" customHeight="1">
      <c r="A54" s="39" t="s">
        <v>64</v>
      </c>
      <c r="B54" s="19">
        <f>number!B54</f>
        <v>11076</v>
      </c>
      <c r="C54" s="27">
        <f>number!C54/number!$B54*100</f>
        <v>93.82448537378116</v>
      </c>
      <c r="D54" s="27">
        <f>number!D54/number!$B54*100</f>
        <v>2.5189599133261105</v>
      </c>
      <c r="E54" s="27">
        <f>number!E54/number!$B54*100</f>
        <v>2.1668472372697725</v>
      </c>
      <c r="F54" s="45">
        <f>number!F54/number!$B54*100</f>
        <v>1.2369086312748285</v>
      </c>
      <c r="G54" s="45">
        <f>number!G54/number!B54*100</f>
        <v>0.2527988443481401</v>
      </c>
    </row>
    <row r="55" spans="1:7" ht="9.75" customHeight="1">
      <c r="A55" s="38" t="s">
        <v>20</v>
      </c>
      <c r="B55" s="19">
        <f>number!B55</f>
        <v>20303</v>
      </c>
      <c r="C55" s="27">
        <f>number!C55/number!$B55*100</f>
        <v>90.63685169679357</v>
      </c>
      <c r="D55" s="27">
        <f>number!D55/number!$B55*100</f>
        <v>3.501945525291829</v>
      </c>
      <c r="E55" s="27">
        <f>number!E55/number!$B55*100</f>
        <v>3.6300054179185346</v>
      </c>
      <c r="F55" s="45">
        <f>number!F55/number!$B55*100</f>
        <v>1.9208983894005813</v>
      </c>
      <c r="G55" s="45">
        <f>number!G55/number!B55*100</f>
        <v>0.3102989705954785</v>
      </c>
    </row>
    <row r="56" spans="1:7" ht="9.75" customHeight="1">
      <c r="A56" s="38" t="s">
        <v>10</v>
      </c>
      <c r="B56" s="19">
        <f>number!B56</f>
        <v>24889</v>
      </c>
      <c r="C56" s="27">
        <f>number!C56/number!$B56*100</f>
        <v>71.40102053115834</v>
      </c>
      <c r="D56" s="27">
        <f>number!D56/number!$B56*100</f>
        <v>14.235204307123627</v>
      </c>
      <c r="E56" s="27">
        <f>number!E56/number!$B56*100</f>
        <v>10.004419623126683</v>
      </c>
      <c r="F56" s="45">
        <f>number!F56/number!$B56*100</f>
        <v>3.8089115673590745</v>
      </c>
      <c r="G56" s="45">
        <f>number!G56/number!B56*100</f>
        <v>0.5504439712322713</v>
      </c>
    </row>
    <row r="57" spans="1:7" ht="9.75" customHeight="1">
      <c r="A57" s="38" t="s">
        <v>65</v>
      </c>
      <c r="B57" s="19">
        <f>number!B57</f>
        <v>20816</v>
      </c>
      <c r="C57" s="27">
        <f>number!C57/number!$B57*100</f>
        <v>95.01825518831669</v>
      </c>
      <c r="D57" s="27">
        <f>number!D57/number!$B57*100</f>
        <v>1.7582628747117603</v>
      </c>
      <c r="E57" s="27">
        <f>number!E57/number!$B57*100</f>
        <v>1.9360107609531128</v>
      </c>
      <c r="F57" s="45">
        <f>number!F57/number!$B57*100</f>
        <v>1.0328593389700231</v>
      </c>
      <c r="G57" s="45">
        <f>number!G57/number!B57*100</f>
        <v>0.2546118370484243</v>
      </c>
    </row>
    <row r="58" spans="1:7" ht="9.75" customHeight="1">
      <c r="A58" s="38" t="s">
        <v>66</v>
      </c>
      <c r="B58" s="19">
        <f>number!B58</f>
        <v>11532</v>
      </c>
      <c r="C58" s="27">
        <f>number!C58/number!$B58*100</f>
        <v>70.96774193548387</v>
      </c>
      <c r="D58" s="27">
        <f>number!D58/number!$B58*100</f>
        <v>6.1567811307665625</v>
      </c>
      <c r="E58" s="27">
        <f>number!E58/number!$B58*100</f>
        <v>9.634061741241762</v>
      </c>
      <c r="F58" s="45">
        <f>number!F58/number!$B58*100</f>
        <v>10.874089490114464</v>
      </c>
      <c r="G58" s="45">
        <f>number!G58/number!B58*100</f>
        <v>2.3673257023933405</v>
      </c>
    </row>
    <row r="59" spans="1:7" ht="9.75" customHeight="1">
      <c r="A59" s="38" t="s">
        <v>67</v>
      </c>
      <c r="B59" s="19">
        <f>number!B59</f>
        <v>21122</v>
      </c>
      <c r="C59" s="27">
        <f>number!C59/number!$B59*100</f>
        <v>87.15557238897831</v>
      </c>
      <c r="D59" s="27">
        <f>number!D59/number!$B59*100</f>
        <v>4.952182558469842</v>
      </c>
      <c r="E59" s="27">
        <f>number!E59/number!$B59*100</f>
        <v>3.9721617271091754</v>
      </c>
      <c r="F59" s="45">
        <f>number!F59/number!$B59*100</f>
        <v>3.2335953034750493</v>
      </c>
      <c r="G59" s="45">
        <f>number!G59/number!B59*100</f>
        <v>0.6864880219676167</v>
      </c>
    </row>
    <row r="60" spans="1:7" ht="9.75" customHeight="1">
      <c r="A60" s="38" t="s">
        <v>21</v>
      </c>
      <c r="B60" s="19">
        <f>number!B60</f>
        <v>15549</v>
      </c>
      <c r="C60" s="27">
        <f>number!C60/number!$B60*100</f>
        <v>76.64801594957875</v>
      </c>
      <c r="D60" s="27">
        <f>number!D60/number!$B60*100</f>
        <v>8.193452955173965</v>
      </c>
      <c r="E60" s="27">
        <f>number!E60/number!$B60*100</f>
        <v>8.926619075181684</v>
      </c>
      <c r="F60" s="45">
        <f>number!F60/number!$B60*100</f>
        <v>5.280082320406457</v>
      </c>
      <c r="G60" s="45">
        <f>number!G60/number!B60*100</f>
        <v>0.9518296996591421</v>
      </c>
    </row>
    <row r="61" spans="1:7" ht="9.75" customHeight="1">
      <c r="A61" s="38" t="s">
        <v>68</v>
      </c>
      <c r="B61" s="19">
        <f>number!B61</f>
        <v>15608</v>
      </c>
      <c r="C61" s="27">
        <f>number!C61/number!$B61*100</f>
        <v>76.19810353664788</v>
      </c>
      <c r="D61" s="27">
        <f>number!D61/number!$B61*100</f>
        <v>7.803690415171707</v>
      </c>
      <c r="E61" s="27">
        <f>number!E61/number!$B61*100</f>
        <v>9.655304971809327</v>
      </c>
      <c r="F61" s="45">
        <f>number!F61/number!$B61*100</f>
        <v>5.433111225012814</v>
      </c>
      <c r="G61" s="45">
        <f>number!G61/number!B61*100</f>
        <v>0.9097898513582778</v>
      </c>
    </row>
    <row r="62" spans="1:7" ht="9.75" customHeight="1">
      <c r="A62" s="38" t="s">
        <v>69</v>
      </c>
      <c r="B62" s="19">
        <f>number!B62</f>
        <v>21776</v>
      </c>
      <c r="C62" s="27">
        <f>number!C62/number!$B62*100</f>
        <v>75.06888317413667</v>
      </c>
      <c r="D62" s="27">
        <f>number!D62/number!$B62*100</f>
        <v>8.490999265246142</v>
      </c>
      <c r="E62" s="27">
        <f>number!E62/number!$B62*100</f>
        <v>9.290044085231447</v>
      </c>
      <c r="F62" s="45">
        <f>number!F62/number!$B62*100</f>
        <v>5.997428361498898</v>
      </c>
      <c r="G62" s="45">
        <f>number!G62/number!B62*100</f>
        <v>1.1526451138868479</v>
      </c>
    </row>
    <row r="63" spans="1:7" ht="9.75" customHeight="1">
      <c r="A63" s="38" t="s">
        <v>11</v>
      </c>
      <c r="B63" s="19">
        <f>number!B63</f>
        <v>10111</v>
      </c>
      <c r="C63" s="27">
        <f>number!C63/number!$B63*100</f>
        <v>95.0054396202156</v>
      </c>
      <c r="D63" s="27">
        <f>number!D63/number!$B63*100</f>
        <v>2.5121155177529424</v>
      </c>
      <c r="E63" s="27">
        <f>number!E63/number!$B63*100</f>
        <v>1.4736425675007416</v>
      </c>
      <c r="F63" s="45">
        <f>number!F63/number!$B63*100</f>
        <v>0.8802294530709128</v>
      </c>
      <c r="G63" s="45">
        <f>number!G63/number!B63*100</f>
        <v>0.12857284145979625</v>
      </c>
    </row>
    <row r="64" spans="1:7" ht="9.75" customHeight="1">
      <c r="A64" s="39" t="s">
        <v>22</v>
      </c>
      <c r="B64" s="19">
        <f>number!B64</f>
        <v>19729</v>
      </c>
      <c r="C64" s="27">
        <f>number!C64/number!$B64*100</f>
        <v>93.47153935830504</v>
      </c>
      <c r="D64" s="27">
        <f>number!D64/number!$B64*100</f>
        <v>2.7066754523797454</v>
      </c>
      <c r="E64" s="27">
        <f>number!E64/number!$B64*100</f>
        <v>2.564752394951594</v>
      </c>
      <c r="F64" s="45">
        <f>number!F64/number!$B64*100</f>
        <v>0.9782553601297582</v>
      </c>
      <c r="G64" s="45">
        <f>number!G64/number!B64*100</f>
        <v>0.2787774342338689</v>
      </c>
    </row>
    <row r="65" spans="1:7" ht="9.75" customHeight="1">
      <c r="A65" s="39" t="s">
        <v>12</v>
      </c>
      <c r="B65" s="19">
        <f>number!B65</f>
        <v>19818</v>
      </c>
      <c r="C65" s="27">
        <f>number!C65/number!$B65*100</f>
        <v>86.92098092643052</v>
      </c>
      <c r="D65" s="27">
        <f>number!D65/number!$B65*100</f>
        <v>4.72297910990009</v>
      </c>
      <c r="E65" s="27">
        <f>number!E65/number!$B65*100</f>
        <v>4.869310727621355</v>
      </c>
      <c r="F65" s="45">
        <f>number!F65/number!$B65*100</f>
        <v>2.8761731759006963</v>
      </c>
      <c r="G65" s="45">
        <f>number!G65/number!B65*100</f>
        <v>0.6105560601473408</v>
      </c>
    </row>
    <row r="66" spans="1:7" ht="9.75" customHeight="1">
      <c r="A66" s="39" t="s">
        <v>70</v>
      </c>
      <c r="B66" s="19">
        <f>number!B66</f>
        <v>11605</v>
      </c>
      <c r="C66" s="27">
        <f>number!C66/number!$B66*100</f>
        <v>87.89314950452392</v>
      </c>
      <c r="D66" s="27">
        <f>number!D66/number!$B66*100</f>
        <v>5.006462731581215</v>
      </c>
      <c r="E66" s="27">
        <f>number!E66/number!$B66*100</f>
        <v>4.446359327875916</v>
      </c>
      <c r="F66" s="45">
        <f>number!F66/number!$B66*100</f>
        <v>2.2748815165876777</v>
      </c>
      <c r="G66" s="45">
        <f>number!G66/number!B66*100</f>
        <v>0.37914691943127965</v>
      </c>
    </row>
    <row r="67" spans="1:7" ht="9.75" customHeight="1">
      <c r="A67" s="39" t="s">
        <v>71</v>
      </c>
      <c r="B67" s="19">
        <f>number!B67</f>
        <v>10619</v>
      </c>
      <c r="C67" s="27">
        <f>number!C67/number!$B67*100</f>
        <v>90.22506827384876</v>
      </c>
      <c r="D67" s="27">
        <f>number!D67/number!$B67*100</f>
        <v>3.493737640079104</v>
      </c>
      <c r="E67" s="27">
        <f>number!E67/number!$B67*100</f>
        <v>3.955174686882004</v>
      </c>
      <c r="F67" s="45">
        <f>number!F67/number!$B67*100</f>
        <v>2.0246727563800735</v>
      </c>
      <c r="G67" s="45">
        <f>number!G67/number!B67*100</f>
        <v>0.3013466428100574</v>
      </c>
    </row>
    <row r="68" spans="1:7" ht="9.75" customHeight="1">
      <c r="A68" s="39" t="s">
        <v>23</v>
      </c>
      <c r="B68" s="19">
        <f>number!B68</f>
        <v>20607</v>
      </c>
      <c r="C68" s="27">
        <f>number!C68/number!$B68*100</f>
        <v>88.87271315572379</v>
      </c>
      <c r="D68" s="27">
        <f>number!D68/number!$B68*100</f>
        <v>5.066239627311108</v>
      </c>
      <c r="E68" s="27">
        <f>number!E68/number!$B68*100</f>
        <v>3.71233076139176</v>
      </c>
      <c r="F68" s="45">
        <f>number!F68/number!$B68*100</f>
        <v>2.0332896588537874</v>
      </c>
      <c r="G68" s="45">
        <f>number!G68/number!B68*100</f>
        <v>0.3154267967195613</v>
      </c>
    </row>
    <row r="69" spans="1:7" ht="9.75" customHeight="1">
      <c r="A69" s="39" t="s">
        <v>72</v>
      </c>
      <c r="B69" s="19">
        <f>number!B69</f>
        <v>9907</v>
      </c>
      <c r="C69" s="27">
        <f>number!C69/number!$B69*100</f>
        <v>96.90118098314323</v>
      </c>
      <c r="D69" s="27">
        <f>number!D69/number!$B69*100</f>
        <v>1.322297365499142</v>
      </c>
      <c r="E69" s="27">
        <f>number!E69/number!$B69*100</f>
        <v>1.1910770162511357</v>
      </c>
      <c r="F69" s="45">
        <f>number!F69/number!$B69*100</f>
        <v>0.5147875239729485</v>
      </c>
      <c r="G69" s="45">
        <f>number!G69/number!B69*100</f>
        <v>0.07065711113354194</v>
      </c>
    </row>
    <row r="70" spans="1:7" ht="9.75" customHeight="1">
      <c r="A70" s="39" t="s">
        <v>24</v>
      </c>
      <c r="B70" s="19">
        <f>number!B70</f>
        <v>11759</v>
      </c>
      <c r="C70" s="27">
        <f>number!C70/number!$B70*100</f>
        <v>94.1576664682371</v>
      </c>
      <c r="D70" s="27">
        <f>number!D70/number!$B70*100</f>
        <v>2.3131218641040907</v>
      </c>
      <c r="E70" s="27">
        <f>number!E70/number!$B70*100</f>
        <v>2.3301301131048557</v>
      </c>
      <c r="F70" s="45">
        <f>number!F70/number!$B70*100</f>
        <v>1.0034866910451568</v>
      </c>
      <c r="G70" s="45">
        <f>number!G70/number!B70*100</f>
        <v>0.19559486350880176</v>
      </c>
    </row>
    <row r="71" spans="1:7" ht="9.75" customHeight="1">
      <c r="A71" s="39" t="s">
        <v>25</v>
      </c>
      <c r="B71" s="19">
        <f>number!B71</f>
        <v>19250</v>
      </c>
      <c r="C71" s="27">
        <f>number!C71/number!$B71*100</f>
        <v>92.70129870129871</v>
      </c>
      <c r="D71" s="27">
        <f>number!D71/number!$B71*100</f>
        <v>2.898701298701299</v>
      </c>
      <c r="E71" s="27">
        <f>number!E71/number!$B71*100</f>
        <v>2.7896103896103894</v>
      </c>
      <c r="F71" s="45">
        <f>number!F71/number!$B71*100</f>
        <v>1.3298701298701299</v>
      </c>
      <c r="G71" s="45">
        <f>number!G71/number!B71*100</f>
        <v>0.28051948051948056</v>
      </c>
    </row>
    <row r="72" spans="1:7" ht="9.75" customHeight="1">
      <c r="A72" s="39" t="s">
        <v>73</v>
      </c>
      <c r="B72" s="19">
        <f>number!B72</f>
        <v>21016</v>
      </c>
      <c r="C72" s="27">
        <f>number!C72/number!$B72*100</f>
        <v>69.40426341834792</v>
      </c>
      <c r="D72" s="27">
        <f>number!D72/number!$B72*100</f>
        <v>7.356299961933764</v>
      </c>
      <c r="E72" s="27">
        <f>number!E72/number!$B72*100</f>
        <v>10.69661210506281</v>
      </c>
      <c r="F72" s="45">
        <f>number!F72/number!$B72*100</f>
        <v>10.144651693947468</v>
      </c>
      <c r="G72" s="45">
        <f>number!G72/number!B72*100</f>
        <v>2.398172820708032</v>
      </c>
    </row>
    <row r="73" spans="1:7" ht="9.75" customHeight="1">
      <c r="A73" s="39" t="s">
        <v>74</v>
      </c>
      <c r="B73" s="19">
        <f>number!B73</f>
        <v>24508</v>
      </c>
      <c r="C73" s="27">
        <f>number!C73/number!$B73*100</f>
        <v>74.33083074914315</v>
      </c>
      <c r="D73" s="27">
        <f>number!D73/number!$B73*100</f>
        <v>8.250367227027908</v>
      </c>
      <c r="E73" s="27">
        <f>number!E73/number!$B73*100</f>
        <v>9.939611555410478</v>
      </c>
      <c r="F73" s="45">
        <f>number!F73/number!$B73*100</f>
        <v>6.385669985310918</v>
      </c>
      <c r="G73" s="45">
        <f>number!G73/number!B73*100</f>
        <v>1.0935204831075567</v>
      </c>
    </row>
    <row r="74" spans="1:7" ht="9.75" customHeight="1">
      <c r="A74" s="39" t="s">
        <v>31</v>
      </c>
      <c r="B74" s="19">
        <f>number!B74</f>
        <v>10316</v>
      </c>
      <c r="C74" s="27">
        <f>number!C74/number!$B74*100</f>
        <v>88.25126017836371</v>
      </c>
      <c r="D74" s="27">
        <f>number!D74/number!$B74*100</f>
        <v>4.6917409848778595</v>
      </c>
      <c r="E74" s="27">
        <f>number!E74/number!$B74*100</f>
        <v>4.701434664598682</v>
      </c>
      <c r="F74" s="45">
        <f>number!F74/number!$B74*100</f>
        <v>2.035672741372625</v>
      </c>
      <c r="G74" s="45">
        <f>number!G74/number!B74*100</f>
        <v>0.3198914307871268</v>
      </c>
    </row>
    <row r="75" spans="1:7" ht="9.75" customHeight="1">
      <c r="A75" s="39" t="s">
        <v>75</v>
      </c>
      <c r="B75" s="19">
        <f>number!B75</f>
        <v>25982</v>
      </c>
      <c r="C75" s="27">
        <f>number!C75/number!$B75*100</f>
        <v>70.91447925486875</v>
      </c>
      <c r="D75" s="27">
        <f>number!D75/number!$B75*100</f>
        <v>6.735432222307751</v>
      </c>
      <c r="E75" s="27">
        <f>number!E75/number!$B75*100</f>
        <v>10.430297898545145</v>
      </c>
      <c r="F75" s="45">
        <f>number!F75/number!$B75*100</f>
        <v>9.62974366869371</v>
      </c>
      <c r="G75" s="45">
        <f>number!G75/number!B75*100</f>
        <v>2.2900469555846357</v>
      </c>
    </row>
    <row r="76" spans="1:7" ht="9.75" customHeight="1">
      <c r="A76" s="39" t="s">
        <v>76</v>
      </c>
      <c r="B76" s="19">
        <f>number!B76</f>
        <v>20459</v>
      </c>
      <c r="C76" s="27">
        <f>number!C76/number!$B76*100</f>
        <v>71.07874285155677</v>
      </c>
      <c r="D76" s="27">
        <f>number!D76/number!$B76*100</f>
        <v>6.886944620949216</v>
      </c>
      <c r="E76" s="27">
        <f>number!E76/number!$B76*100</f>
        <v>10.792316339997067</v>
      </c>
      <c r="F76" s="45">
        <f>number!F76/number!$B76*100</f>
        <v>9.022923896573635</v>
      </c>
      <c r="G76" s="45">
        <f>number!G76/number!B76*100</f>
        <v>2.21907229092331</v>
      </c>
    </row>
    <row r="77" spans="1:7" ht="9.75" customHeight="1">
      <c r="A77" s="39" t="s">
        <v>77</v>
      </c>
      <c r="B77" s="19">
        <f>number!B77</f>
        <v>9743</v>
      </c>
      <c r="C77" s="27">
        <f>number!C77/number!$B77*100</f>
        <v>92.72298060145746</v>
      </c>
      <c r="D77" s="27">
        <f>number!D77/number!$B77*100</f>
        <v>3.3459919942522833</v>
      </c>
      <c r="E77" s="27">
        <f>number!E77/number!$B77*100</f>
        <v>2.617263676485682</v>
      </c>
      <c r="F77" s="45">
        <f>number!F77/number!$B77*100</f>
        <v>1.170070820075952</v>
      </c>
      <c r="G77" s="45">
        <f>number!G77/number!B77*100</f>
        <v>0.14369290772862567</v>
      </c>
    </row>
    <row r="78" spans="1:7" ht="9.75" customHeight="1">
      <c r="A78" s="39" t="s">
        <v>26</v>
      </c>
      <c r="B78" s="19">
        <f>number!B78</f>
        <v>22624</v>
      </c>
      <c r="C78" s="27">
        <f>number!C78/number!$B78*100</f>
        <v>82.01025459688826</v>
      </c>
      <c r="D78" s="27">
        <f>number!D78/number!$B78*100</f>
        <v>6.121817538896747</v>
      </c>
      <c r="E78" s="27">
        <f>number!E78/number!$B78*100</f>
        <v>7.704207920792079</v>
      </c>
      <c r="F78" s="45">
        <f>number!F78/number!$B78*100</f>
        <v>3.6200495049504946</v>
      </c>
      <c r="G78" s="45">
        <f>number!G78/number!B78*100</f>
        <v>0.5436704384724187</v>
      </c>
    </row>
    <row r="79" spans="1:7" ht="9.75" customHeight="1">
      <c r="A79" s="39" t="s">
        <v>27</v>
      </c>
      <c r="B79" s="19">
        <f>number!B79</f>
        <v>9143</v>
      </c>
      <c r="C79" s="27">
        <f>number!C79/number!$B79*100</f>
        <v>95.82194028218309</v>
      </c>
      <c r="D79" s="27">
        <f>number!D79/number!$B79*100</f>
        <v>2.165591162638084</v>
      </c>
      <c r="E79" s="27">
        <f>number!E79/number!$B79*100</f>
        <v>1.2249808596740674</v>
      </c>
      <c r="F79" s="45">
        <f>number!F79/number!$B79*100</f>
        <v>0.6999890626708958</v>
      </c>
      <c r="G79" s="45">
        <f>number!G79/number!B79*100</f>
        <v>0.08749863283386197</v>
      </c>
    </row>
    <row r="80" spans="1:7" ht="9.75" customHeight="1">
      <c r="A80" s="39" t="s">
        <v>78</v>
      </c>
      <c r="B80" s="19">
        <f>number!B80</f>
        <v>9875</v>
      </c>
      <c r="C80" s="27">
        <f>number!C80/number!$B80*100</f>
        <v>96.12151898734177</v>
      </c>
      <c r="D80" s="27">
        <f>number!D80/number!$B80*100</f>
        <v>2.1772151898734178</v>
      </c>
      <c r="E80" s="27">
        <f>number!E80/number!$B80*100</f>
        <v>1.0734177215189873</v>
      </c>
      <c r="F80" s="45">
        <f>number!F80/number!$B80*100</f>
        <v>0.5164556962025317</v>
      </c>
      <c r="G80" s="45">
        <f>number!G80/number!B80*100</f>
        <v>0.11139240506329114</v>
      </c>
    </row>
    <row r="81" spans="1:7" ht="9.75" customHeight="1">
      <c r="A81" s="39" t="s">
        <v>79</v>
      </c>
      <c r="B81" s="19">
        <f>number!B81</f>
        <v>9665</v>
      </c>
      <c r="C81" s="27">
        <f>number!C81/number!$B81*100</f>
        <v>95.06466632177961</v>
      </c>
      <c r="D81" s="27">
        <f>number!D81/number!$B81*100</f>
        <v>2.586652871184687</v>
      </c>
      <c r="E81" s="27">
        <f>number!E81/number!$B81*100</f>
        <v>1.5933781686497672</v>
      </c>
      <c r="F81" s="45">
        <f>number!F81/number!$B81*100</f>
        <v>0.6932229694774962</v>
      </c>
      <c r="G81" s="45">
        <f>number!G81/number!B81*100</f>
        <v>0.06207966890843249</v>
      </c>
    </row>
    <row r="82" spans="1:7" ht="9.75" customHeight="1">
      <c r="A82" s="39" t="s">
        <v>80</v>
      </c>
      <c r="B82" s="19">
        <f>number!B82</f>
        <v>11599</v>
      </c>
      <c r="C82" s="27">
        <f>number!C82/number!$B82*100</f>
        <v>96.16346236744548</v>
      </c>
      <c r="D82" s="27">
        <f>number!D82/number!$B82*100</f>
        <v>2.2157082507112684</v>
      </c>
      <c r="E82" s="27">
        <f>number!E82/number!$B82*100</f>
        <v>1.0087076472109664</v>
      </c>
      <c r="F82" s="45">
        <f>number!F82/number!$B82*100</f>
        <v>0.5172859729287007</v>
      </c>
      <c r="G82" s="45">
        <f>number!G82/number!B82*100</f>
        <v>0.09483576170359513</v>
      </c>
    </row>
    <row r="83" spans="1:7" ht="9.75" customHeight="1">
      <c r="A83" s="39" t="s">
        <v>32</v>
      </c>
      <c r="B83" s="19">
        <f>number!B83</f>
        <v>9234</v>
      </c>
      <c r="C83" s="27">
        <f>number!C83/number!$B83*100</f>
        <v>95.10504656703486</v>
      </c>
      <c r="D83" s="27">
        <f>number!D83/number!$B83*100</f>
        <v>2.891487979207277</v>
      </c>
      <c r="E83" s="27">
        <f>number!E83/number!$B83*100</f>
        <v>1.3103747021875678</v>
      </c>
      <c r="F83" s="45">
        <f>number!F83/number!$B83*100</f>
        <v>0.5198180636777128</v>
      </c>
      <c r="G83" s="45">
        <f>number!G83/number!B83*100</f>
        <v>0.17327268789257094</v>
      </c>
    </row>
    <row r="84" spans="1:7" ht="9.75" customHeight="1">
      <c r="A84" s="39" t="s">
        <v>28</v>
      </c>
      <c r="B84" s="19">
        <f>number!B84</f>
        <v>19523</v>
      </c>
      <c r="C84" s="27">
        <f>number!C84/number!$B84*100</f>
        <v>95.63079444757466</v>
      </c>
      <c r="D84" s="27">
        <f>number!D84/number!$B84*100</f>
        <v>2.1359422219945703</v>
      </c>
      <c r="E84" s="27">
        <f>number!E84/number!$B84*100</f>
        <v>1.347129027301132</v>
      </c>
      <c r="F84" s="45">
        <f>number!F84/number!$B84*100</f>
        <v>0.7068585770629514</v>
      </c>
      <c r="G84" s="45">
        <f>number!G84/number!B84*100</f>
        <v>0.17927572606669057</v>
      </c>
    </row>
    <row r="85" spans="1:7" ht="9.75" customHeight="1">
      <c r="A85" s="39" t="s">
        <v>81</v>
      </c>
      <c r="B85" s="19">
        <f>number!B85</f>
        <v>15839</v>
      </c>
      <c r="C85" s="27">
        <f>number!C85/number!$B85*100</f>
        <v>96.39497443020393</v>
      </c>
      <c r="D85" s="27">
        <f>number!D85/number!$B85*100</f>
        <v>1.976134856998548</v>
      </c>
      <c r="E85" s="27">
        <f>number!E85/number!$B85*100</f>
        <v>1.0669865521813247</v>
      </c>
      <c r="F85" s="45">
        <f>number!F85/number!$B85*100</f>
        <v>0.46720121219773975</v>
      </c>
      <c r="G85" s="45">
        <f>number!G85/number!B85*100</f>
        <v>0.09470294841846076</v>
      </c>
    </row>
    <row r="86" spans="1:7" ht="9.75" customHeight="1">
      <c r="A86" s="39" t="s">
        <v>82</v>
      </c>
      <c r="B86" s="19">
        <f>number!B86</f>
        <v>9095</v>
      </c>
      <c r="C86" s="27">
        <f>number!C86/number!$B86*100</f>
        <v>95.36008796041781</v>
      </c>
      <c r="D86" s="27">
        <f>number!D86/number!$B86*100</f>
        <v>2.495876855415063</v>
      </c>
      <c r="E86" s="27">
        <f>number!E86/number!$B86*100</f>
        <v>1.3304013194062672</v>
      </c>
      <c r="F86" s="45">
        <f>number!F86/number!$B86*100</f>
        <v>0.6487080813633864</v>
      </c>
      <c r="G86" s="45">
        <f>number!G86/number!B86*100</f>
        <v>0.16492578339747113</v>
      </c>
    </row>
    <row r="87" spans="1:7" ht="9.75" customHeight="1">
      <c r="A87" s="39" t="s">
        <v>83</v>
      </c>
      <c r="B87" s="19">
        <f>number!B87</f>
        <v>11135</v>
      </c>
      <c r="C87" s="27">
        <f>number!C87/number!$B87*100</f>
        <v>78.35653345307588</v>
      </c>
      <c r="D87" s="27">
        <f>number!D87/number!$B87*100</f>
        <v>6.331387516838796</v>
      </c>
      <c r="E87" s="27">
        <f>number!E87/number!$B87*100</f>
        <v>8.585541086663673</v>
      </c>
      <c r="F87" s="45">
        <f>number!F87/number!$B87*100</f>
        <v>5.8284687920969915</v>
      </c>
      <c r="G87" s="45">
        <f>number!G87/number!B87*100</f>
        <v>0.898069151324652</v>
      </c>
    </row>
    <row r="88" spans="1:7" ht="9.75" customHeight="1">
      <c r="A88" s="39" t="s">
        <v>84</v>
      </c>
      <c r="B88" s="19">
        <f>number!B88</f>
        <v>13086</v>
      </c>
      <c r="C88" s="27">
        <f>number!C88/number!$B88*100</f>
        <v>76.08895002292526</v>
      </c>
      <c r="D88" s="27">
        <f>number!D88/number!$B88*100</f>
        <v>6.426715573895766</v>
      </c>
      <c r="E88" s="27">
        <f>number!E88/number!$B88*100</f>
        <v>8.543481583371543</v>
      </c>
      <c r="F88" s="45">
        <f>number!F88/number!$B88*100</f>
        <v>7.190891028580163</v>
      </c>
      <c r="G88" s="45">
        <f>number!G88/number!B88*100</f>
        <v>1.7499617912272658</v>
      </c>
    </row>
    <row r="89" spans="1:7" ht="9.75" customHeight="1">
      <c r="A89" s="39" t="s">
        <v>85</v>
      </c>
      <c r="B89" s="19">
        <f>number!B89</f>
        <v>22739</v>
      </c>
      <c r="C89" s="27">
        <f>number!C89/number!$B89*100</f>
        <v>87.7215356875852</v>
      </c>
      <c r="D89" s="27">
        <f>number!D89/number!$B89*100</f>
        <v>5.501561194423677</v>
      </c>
      <c r="E89" s="27">
        <f>number!E89/number!$B89*100</f>
        <v>4.406526232464049</v>
      </c>
      <c r="F89" s="45">
        <f>number!F89/number!$B89*100</f>
        <v>2.0625357315625137</v>
      </c>
      <c r="G89" s="45">
        <f>number!G89/number!B89*100</f>
        <v>0.30784115396455425</v>
      </c>
    </row>
    <row r="90" spans="1:7" ht="9.75" customHeight="1">
      <c r="A90" s="39" t="s">
        <v>86</v>
      </c>
      <c r="B90" s="19">
        <f>number!B90</f>
        <v>10632</v>
      </c>
      <c r="C90" s="27">
        <f>number!C90/number!$B90*100</f>
        <v>90.66027088036117</v>
      </c>
      <c r="D90" s="27">
        <f>number!D90/number!$B90*100</f>
        <v>3.7340105342362677</v>
      </c>
      <c r="E90" s="27">
        <f>number!E90/number!$B90*100</f>
        <v>3.310759969902182</v>
      </c>
      <c r="F90" s="45">
        <f>number!F90/number!$B90*100</f>
        <v>1.9657637321294206</v>
      </c>
      <c r="G90" s="45">
        <f>number!G90/number!B90*100</f>
        <v>0.3291948833709556</v>
      </c>
    </row>
    <row r="91" spans="1:7" ht="9.75" customHeight="1" thickBot="1">
      <c r="A91" s="40" t="s">
        <v>87</v>
      </c>
      <c r="B91" s="71">
        <f>number!B91</f>
        <v>12927</v>
      </c>
      <c r="C91" s="72">
        <f>number!C91/number!$B91*100</f>
        <v>81.61212965111781</v>
      </c>
      <c r="D91" s="72">
        <f>number!D91/number!$B91*100</f>
        <v>6.5985920940666825</v>
      </c>
      <c r="E91" s="72">
        <f>number!E91/number!$B91*100</f>
        <v>6.4980273845439775</v>
      </c>
      <c r="F91" s="73">
        <f>number!F91/number!$B91*100</f>
        <v>4.332018256362652</v>
      </c>
      <c r="G91" s="73">
        <f>number!G91/number!B91*100</f>
        <v>0.9592326139088728</v>
      </c>
    </row>
    <row r="92" spans="1:6" ht="10.5">
      <c r="A92" s="15"/>
      <c r="B92" s="14"/>
      <c r="C92" s="8"/>
      <c r="D92" s="8"/>
      <c r="E92" s="8"/>
      <c r="F92" s="8"/>
    </row>
    <row r="93" spans="1:6" ht="10.5">
      <c r="A93" s="15"/>
      <c r="B93" s="14"/>
      <c r="C93" s="8"/>
      <c r="D93" s="8"/>
      <c r="E93" s="8"/>
      <c r="F93" s="8"/>
    </row>
    <row r="94" spans="1:6" ht="10.5">
      <c r="A94" s="15"/>
      <c r="B94" s="14"/>
      <c r="C94" s="8"/>
      <c r="D94" s="8"/>
      <c r="E94" s="8"/>
      <c r="F94" s="8"/>
    </row>
    <row r="95" spans="1:6" ht="10.5">
      <c r="A95" s="15"/>
      <c r="B95" s="14"/>
      <c r="C95" s="8"/>
      <c r="D95" s="8"/>
      <c r="E95" s="8"/>
      <c r="F95" s="8"/>
    </row>
    <row r="96" spans="1:6" ht="10.5">
      <c r="A96" s="15"/>
      <c r="B96" s="14"/>
      <c r="C96" s="8"/>
      <c r="D96" s="8"/>
      <c r="E96" s="8"/>
      <c r="F96" s="8"/>
    </row>
    <row r="97" spans="1:6" ht="10.5">
      <c r="A97" s="15"/>
      <c r="B97" s="14"/>
      <c r="C97" s="8"/>
      <c r="D97" s="8"/>
      <c r="E97" s="8"/>
      <c r="F97" s="8"/>
    </row>
    <row r="98" spans="1:6" ht="10.5">
      <c r="A98" s="15"/>
      <c r="B98" s="14"/>
      <c r="C98" s="8"/>
      <c r="D98" s="8"/>
      <c r="E98" s="8"/>
      <c r="F98" s="8"/>
    </row>
    <row r="99" spans="1:6" ht="10.5">
      <c r="A99" s="15"/>
      <c r="B99" s="14"/>
      <c r="C99" s="8"/>
      <c r="D99" s="8"/>
      <c r="E99" s="8"/>
      <c r="F99" s="8"/>
    </row>
    <row r="100" spans="1:6" ht="10.5">
      <c r="A100" s="15"/>
      <c r="B100" s="14"/>
      <c r="C100" s="8"/>
      <c r="D100" s="8"/>
      <c r="E100" s="8"/>
      <c r="F100" s="8"/>
    </row>
    <row r="101" spans="1:6" ht="10.5">
      <c r="A101" s="15"/>
      <c r="B101" s="14"/>
      <c r="C101" s="8"/>
      <c r="D101" s="8"/>
      <c r="E101" s="8"/>
      <c r="F101" s="8"/>
    </row>
    <row r="102" spans="1:6" ht="10.5">
      <c r="A102" s="15"/>
      <c r="B102" s="14"/>
      <c r="C102" s="8"/>
      <c r="D102" s="8"/>
      <c r="E102" s="8"/>
      <c r="F102" s="8"/>
    </row>
    <row r="103" spans="1:6" ht="10.5">
      <c r="A103" s="15"/>
      <c r="B103" s="14"/>
      <c r="C103" s="8"/>
      <c r="D103" s="8"/>
      <c r="E103" s="8"/>
      <c r="F103" s="8"/>
    </row>
    <row r="104" spans="1:6" ht="10.5">
      <c r="A104" s="15"/>
      <c r="B104" s="14"/>
      <c r="C104" s="8"/>
      <c r="D104" s="8"/>
      <c r="E104" s="8"/>
      <c r="F104" s="8"/>
    </row>
    <row r="105" spans="1:6" ht="10.5">
      <c r="A105" s="15"/>
      <c r="B105" s="14"/>
      <c r="C105" s="8"/>
      <c r="D105" s="8"/>
      <c r="E105" s="8"/>
      <c r="F105" s="8"/>
    </row>
    <row r="106" spans="1:6" ht="10.5">
      <c r="A106" s="15"/>
      <c r="B106" s="14"/>
      <c r="C106" s="8"/>
      <c r="D106" s="8"/>
      <c r="E106" s="8"/>
      <c r="F106" s="8"/>
    </row>
    <row r="107" spans="1:6" ht="10.5">
      <c r="A107" s="15"/>
      <c r="B107" s="14"/>
      <c r="C107" s="8"/>
      <c r="D107" s="8"/>
      <c r="E107" s="8"/>
      <c r="F107" s="8"/>
    </row>
    <row r="108" spans="1:6" ht="10.5">
      <c r="A108" s="15"/>
      <c r="B108" s="14"/>
      <c r="C108" s="8"/>
      <c r="D108" s="8"/>
      <c r="E108" s="8"/>
      <c r="F108" s="8"/>
    </row>
    <row r="109" spans="1:6" ht="10.5">
      <c r="A109" s="15"/>
      <c r="B109" s="14"/>
      <c r="C109" s="8"/>
      <c r="D109" s="8"/>
      <c r="E109" s="8"/>
      <c r="F109" s="8"/>
    </row>
    <row r="110" spans="1:6" ht="10.5">
      <c r="A110" s="15"/>
      <c r="B110" s="14"/>
      <c r="C110" s="8"/>
      <c r="D110" s="8"/>
      <c r="E110" s="8"/>
      <c r="F110" s="8"/>
    </row>
    <row r="111" spans="1:6" ht="10.5">
      <c r="A111" s="15"/>
      <c r="B111" s="14"/>
      <c r="C111" s="8"/>
      <c r="D111" s="8"/>
      <c r="E111" s="8"/>
      <c r="F111" s="8"/>
    </row>
    <row r="112" spans="1:6" ht="10.5">
      <c r="A112" s="15"/>
      <c r="B112" s="14"/>
      <c r="C112" s="8"/>
      <c r="D112" s="8"/>
      <c r="E112" s="8"/>
      <c r="F112" s="8"/>
    </row>
    <row r="113" spans="1:6" ht="10.5">
      <c r="A113" s="15"/>
      <c r="B113" s="14"/>
      <c r="C113" s="8"/>
      <c r="D113" s="8"/>
      <c r="E113" s="8"/>
      <c r="F113" s="8"/>
    </row>
    <row r="114" spans="1:6" ht="10.5">
      <c r="A114" s="15"/>
      <c r="B114" s="14"/>
      <c r="C114" s="8"/>
      <c r="D114" s="8"/>
      <c r="E114" s="8"/>
      <c r="F114" s="8"/>
    </row>
    <row r="115" spans="1:6" ht="10.5">
      <c r="A115" s="15"/>
      <c r="B115" s="14"/>
      <c r="C115" s="8"/>
      <c r="D115" s="8"/>
      <c r="E115" s="8"/>
      <c r="F115" s="8"/>
    </row>
    <row r="116" spans="1:6" ht="10.5">
      <c r="A116" s="15"/>
      <c r="B116" s="14"/>
      <c r="C116" s="8"/>
      <c r="D116" s="8"/>
      <c r="E116" s="8"/>
      <c r="F116" s="8"/>
    </row>
    <row r="117" spans="1:6" ht="10.5">
      <c r="A117" s="15"/>
      <c r="B117" s="14"/>
      <c r="C117" s="8"/>
      <c r="D117" s="8"/>
      <c r="E117" s="8"/>
      <c r="F117" s="8"/>
    </row>
    <row r="118" spans="1:6" ht="10.5">
      <c r="A118" s="15"/>
      <c r="B118" s="14"/>
      <c r="C118" s="8"/>
      <c r="D118" s="8"/>
      <c r="E118" s="8"/>
      <c r="F118" s="8"/>
    </row>
    <row r="119" spans="1:6" ht="10.5">
      <c r="A119" s="15"/>
      <c r="B119" s="14"/>
      <c r="C119" s="8"/>
      <c r="D119" s="8"/>
      <c r="E119" s="8"/>
      <c r="F119" s="8"/>
    </row>
    <row r="120" spans="1:6" ht="10.5">
      <c r="A120" s="15"/>
      <c r="B120" s="14"/>
      <c r="C120" s="8"/>
      <c r="D120" s="8"/>
      <c r="E120" s="8"/>
      <c r="F120" s="8"/>
    </row>
    <row r="121" spans="1:6" ht="10.5">
      <c r="A121" s="15"/>
      <c r="B121" s="14"/>
      <c r="C121" s="8"/>
      <c r="D121" s="8"/>
      <c r="E121" s="8"/>
      <c r="F121" s="8"/>
    </row>
    <row r="122" spans="1:6" ht="10.5">
      <c r="A122" s="15"/>
      <c r="B122" s="14"/>
      <c r="C122" s="8"/>
      <c r="D122" s="8"/>
      <c r="E122" s="8"/>
      <c r="F122" s="8"/>
    </row>
    <row r="123" spans="1:6" ht="10.5">
      <c r="A123" s="15"/>
      <c r="B123" s="14"/>
      <c r="C123" s="8"/>
      <c r="D123" s="8"/>
      <c r="E123" s="8"/>
      <c r="F123" s="8"/>
    </row>
    <row r="124" spans="1:6" ht="10.5">
      <c r="A124" s="15"/>
      <c r="B124" s="14"/>
      <c r="C124" s="8"/>
      <c r="D124" s="8"/>
      <c r="E124" s="8"/>
      <c r="F124" s="8"/>
    </row>
    <row r="125" spans="1:6" ht="10.5">
      <c r="A125" s="15"/>
      <c r="B125" s="14"/>
      <c r="C125" s="8"/>
      <c r="D125" s="8"/>
      <c r="E125" s="8"/>
      <c r="F125" s="8"/>
    </row>
    <row r="126" spans="1:6" ht="10.5">
      <c r="A126" s="15"/>
      <c r="B126" s="14"/>
      <c r="C126" s="8"/>
      <c r="D126" s="8"/>
      <c r="E126" s="8"/>
      <c r="F126" s="8"/>
    </row>
    <row r="127" spans="1:6" ht="10.5">
      <c r="A127" s="15"/>
      <c r="B127" s="14"/>
      <c r="C127" s="8"/>
      <c r="D127" s="8"/>
      <c r="E127" s="8"/>
      <c r="F127" s="8"/>
    </row>
    <row r="128" spans="1:6" ht="10.5">
      <c r="A128" s="15"/>
      <c r="B128" s="14"/>
      <c r="C128" s="8"/>
      <c r="D128" s="8"/>
      <c r="E128" s="8"/>
      <c r="F128" s="8"/>
    </row>
    <row r="129" spans="1:6" ht="10.5">
      <c r="A129" s="15"/>
      <c r="B129" s="14"/>
      <c r="C129" s="8"/>
      <c r="D129" s="8"/>
      <c r="E129" s="8"/>
      <c r="F129" s="8"/>
    </row>
    <row r="130" spans="1:6" ht="10.5">
      <c r="A130" s="15"/>
      <c r="B130" s="14"/>
      <c r="C130" s="8"/>
      <c r="D130" s="8"/>
      <c r="E130" s="8"/>
      <c r="F130" s="8"/>
    </row>
    <row r="131" spans="1:6" ht="10.5">
      <c r="A131" s="15"/>
      <c r="B131" s="14"/>
      <c r="C131" s="8"/>
      <c r="D131" s="8"/>
      <c r="E131" s="8"/>
      <c r="F131" s="8"/>
    </row>
    <row r="132" spans="1:6" ht="10.5">
      <c r="A132" s="15"/>
      <c r="B132" s="14"/>
      <c r="C132" s="8"/>
      <c r="D132" s="8"/>
      <c r="E132" s="8"/>
      <c r="F132" s="8"/>
    </row>
    <row r="133" spans="1:6" ht="10.5">
      <c r="A133" s="15"/>
      <c r="B133" s="14"/>
      <c r="C133" s="8"/>
      <c r="D133" s="8"/>
      <c r="E133" s="8"/>
      <c r="F133" s="8"/>
    </row>
    <row r="134" spans="1:6" ht="10.5">
      <c r="A134" s="15"/>
      <c r="B134" s="14"/>
      <c r="C134" s="8"/>
      <c r="D134" s="8"/>
      <c r="E134" s="8"/>
      <c r="F134" s="8"/>
    </row>
    <row r="135" spans="1:6" ht="10.5">
      <c r="A135" s="15"/>
      <c r="B135" s="14"/>
      <c r="C135" s="8"/>
      <c r="D135" s="8"/>
      <c r="E135" s="8"/>
      <c r="F135" s="8"/>
    </row>
    <row r="136" spans="1:6" ht="10.5">
      <c r="A136" s="15"/>
      <c r="B136" s="14"/>
      <c r="C136" s="8"/>
      <c r="D136" s="8"/>
      <c r="E136" s="8"/>
      <c r="F136" s="8"/>
    </row>
    <row r="137" spans="1:6" ht="10.5">
      <c r="A137" s="15"/>
      <c r="B137" s="14"/>
      <c r="C137" s="8"/>
      <c r="D137" s="8"/>
      <c r="E137" s="8"/>
      <c r="F137" s="8"/>
    </row>
    <row r="138" spans="1:6" ht="10.5">
      <c r="A138" s="15"/>
      <c r="B138" s="14"/>
      <c r="C138" s="8"/>
      <c r="D138" s="8"/>
      <c r="E138" s="8"/>
      <c r="F138" s="8"/>
    </row>
    <row r="139" spans="1:6" ht="10.5">
      <c r="A139" s="15"/>
      <c r="B139" s="14"/>
      <c r="C139" s="8"/>
      <c r="D139" s="8"/>
      <c r="E139" s="8"/>
      <c r="F139" s="8"/>
    </row>
    <row r="140" spans="1:6" ht="10.5">
      <c r="A140" s="15"/>
      <c r="B140" s="14"/>
      <c r="C140" s="8"/>
      <c r="D140" s="8"/>
      <c r="E140" s="8"/>
      <c r="F140" s="8"/>
    </row>
    <row r="141" spans="1:6" ht="10.5">
      <c r="A141" s="15"/>
      <c r="B141" s="14"/>
      <c r="C141" s="8"/>
      <c r="D141" s="8"/>
      <c r="E141" s="8"/>
      <c r="F141" s="8"/>
    </row>
    <row r="142" spans="1:6" ht="10.5">
      <c r="A142" s="15"/>
      <c r="B142" s="14"/>
      <c r="C142" s="8"/>
      <c r="D142" s="8"/>
      <c r="E142" s="8"/>
      <c r="F142" s="8"/>
    </row>
    <row r="143" spans="1:6" ht="10.5">
      <c r="A143" s="15"/>
      <c r="B143" s="14"/>
      <c r="C143" s="8"/>
      <c r="D143" s="8"/>
      <c r="E143" s="8"/>
      <c r="F143" s="8"/>
    </row>
    <row r="144" spans="1:6" ht="10.5">
      <c r="A144" s="15"/>
      <c r="B144" s="14"/>
      <c r="C144" s="8"/>
      <c r="D144" s="8"/>
      <c r="E144" s="8"/>
      <c r="F144" s="8"/>
    </row>
    <row r="145" spans="1:6" ht="10.5">
      <c r="A145" s="15"/>
      <c r="B145" s="14"/>
      <c r="C145" s="8"/>
      <c r="D145" s="8"/>
      <c r="E145" s="8"/>
      <c r="F145" s="8"/>
    </row>
    <row r="146" spans="1:6" ht="10.5">
      <c r="A146" s="15"/>
      <c r="B146" s="14"/>
      <c r="C146" s="8"/>
      <c r="D146" s="8"/>
      <c r="E146" s="8"/>
      <c r="F146" s="8"/>
    </row>
    <row r="147" spans="1:6" ht="10.5">
      <c r="A147" s="15"/>
      <c r="B147" s="14"/>
      <c r="C147" s="8"/>
      <c r="D147" s="8"/>
      <c r="E147" s="8"/>
      <c r="F147" s="8"/>
    </row>
    <row r="148" spans="1:6" ht="10.5">
      <c r="A148" s="15"/>
      <c r="B148" s="14"/>
      <c r="C148" s="8"/>
      <c r="D148" s="8"/>
      <c r="E148" s="8"/>
      <c r="F148" s="8"/>
    </row>
    <row r="149" spans="1:6" ht="10.5">
      <c r="A149" s="15"/>
      <c r="B149" s="14"/>
      <c r="C149" s="8"/>
      <c r="D149" s="8"/>
      <c r="E149" s="8"/>
      <c r="F149" s="8"/>
    </row>
    <row r="150" spans="1:6" ht="10.5">
      <c r="A150" s="15"/>
      <c r="B150" s="14"/>
      <c r="C150" s="8"/>
      <c r="D150" s="8"/>
      <c r="E150" s="8"/>
      <c r="F150" s="8"/>
    </row>
    <row r="151" spans="1:6" ht="10.5">
      <c r="A151" s="15"/>
      <c r="B151" s="14"/>
      <c r="C151" s="8"/>
      <c r="D151" s="8"/>
      <c r="E151" s="8"/>
      <c r="F151" s="8"/>
    </row>
    <row r="152" spans="1:6" ht="10.5">
      <c r="A152" s="15"/>
      <c r="B152" s="14"/>
      <c r="C152" s="8"/>
      <c r="D152" s="8"/>
      <c r="E152" s="8"/>
      <c r="F152" s="8"/>
    </row>
    <row r="153" spans="1:6" ht="10.5">
      <c r="A153" s="15"/>
      <c r="B153" s="14"/>
      <c r="C153" s="8"/>
      <c r="D153" s="8"/>
      <c r="E153" s="8"/>
      <c r="F153" s="8"/>
    </row>
    <row r="154" spans="1:6" ht="10.5">
      <c r="A154" s="15"/>
      <c r="B154" s="14"/>
      <c r="C154" s="8"/>
      <c r="D154" s="8"/>
      <c r="E154" s="8"/>
      <c r="F154" s="8"/>
    </row>
    <row r="155" spans="1:6" ht="10.5">
      <c r="A155" s="15"/>
      <c r="B155" s="14"/>
      <c r="C155" s="8"/>
      <c r="D155" s="8"/>
      <c r="E155" s="8"/>
      <c r="F155" s="8"/>
    </row>
    <row r="156" spans="1:6" ht="10.5">
      <c r="A156" s="15"/>
      <c r="B156" s="14"/>
      <c r="C156" s="8"/>
      <c r="D156" s="8"/>
      <c r="E156" s="8"/>
      <c r="F156" s="8"/>
    </row>
    <row r="157" spans="1:6" ht="10.5">
      <c r="A157" s="15"/>
      <c r="B157" s="14"/>
      <c r="C157" s="8"/>
      <c r="D157" s="8"/>
      <c r="E157" s="8"/>
      <c r="F157" s="8"/>
    </row>
    <row r="158" spans="1:6" ht="10.5">
      <c r="A158" s="15"/>
      <c r="B158" s="14"/>
      <c r="C158" s="8"/>
      <c r="D158" s="8"/>
      <c r="E158" s="8"/>
      <c r="F158" s="8"/>
    </row>
    <row r="159" spans="1:6" ht="10.5">
      <c r="A159" s="15"/>
      <c r="B159" s="14"/>
      <c r="C159" s="8"/>
      <c r="D159" s="8"/>
      <c r="E159" s="8"/>
      <c r="F159" s="8"/>
    </row>
    <row r="160" spans="1:6" ht="10.5">
      <c r="A160" s="15"/>
      <c r="B160" s="14"/>
      <c r="C160" s="8"/>
      <c r="D160" s="8"/>
      <c r="E160" s="8"/>
      <c r="F160" s="8"/>
    </row>
    <row r="161" spans="1:6" ht="10.5">
      <c r="A161" s="15"/>
      <c r="B161" s="14"/>
      <c r="C161" s="8"/>
      <c r="D161" s="8"/>
      <c r="E161" s="8"/>
      <c r="F161" s="8"/>
    </row>
    <row r="162" spans="1:6" ht="10.5">
      <c r="A162" s="15"/>
      <c r="B162" s="14"/>
      <c r="C162" s="8"/>
      <c r="D162" s="8"/>
      <c r="E162" s="8"/>
      <c r="F162" s="8"/>
    </row>
    <row r="163" spans="1:6" ht="10.5">
      <c r="A163" s="15"/>
      <c r="B163" s="14"/>
      <c r="C163" s="8"/>
      <c r="D163" s="8"/>
      <c r="E163" s="8"/>
      <c r="F163" s="8"/>
    </row>
    <row r="164" spans="1:6" ht="10.5">
      <c r="A164" s="15"/>
      <c r="B164" s="14"/>
      <c r="C164" s="8"/>
      <c r="D164" s="8"/>
      <c r="E164" s="8"/>
      <c r="F164" s="8"/>
    </row>
    <row r="165" spans="1:6" ht="10.5">
      <c r="A165" s="15"/>
      <c r="B165" s="14"/>
      <c r="C165" s="8"/>
      <c r="D165" s="8"/>
      <c r="E165" s="8"/>
      <c r="F165" s="8"/>
    </row>
    <row r="166" spans="1:6" ht="10.5">
      <c r="A166" s="15"/>
      <c r="B166" s="14"/>
      <c r="C166" s="8"/>
      <c r="D166" s="8"/>
      <c r="E166" s="8"/>
      <c r="F166" s="8"/>
    </row>
    <row r="167" spans="1:6" ht="10.5">
      <c r="A167" s="15"/>
      <c r="B167" s="14"/>
      <c r="C167" s="8"/>
      <c r="D167" s="8"/>
      <c r="E167" s="8"/>
      <c r="F167" s="8"/>
    </row>
    <row r="168" spans="1:6" ht="10.5">
      <c r="A168" s="15"/>
      <c r="B168" s="14"/>
      <c r="C168" s="8"/>
      <c r="D168" s="8"/>
      <c r="E168" s="8"/>
      <c r="F168" s="8"/>
    </row>
    <row r="169" spans="1:6" ht="10.5">
      <c r="A169" s="15"/>
      <c r="B169" s="14"/>
      <c r="C169" s="8"/>
      <c r="D169" s="8"/>
      <c r="E169" s="8"/>
      <c r="F169" s="8"/>
    </row>
    <row r="170" spans="1:6" ht="10.5">
      <c r="A170" s="15"/>
      <c r="B170" s="14"/>
      <c r="C170" s="8"/>
      <c r="D170" s="8"/>
      <c r="E170" s="8"/>
      <c r="F170" s="8"/>
    </row>
    <row r="171" spans="1:6" ht="10.5">
      <c r="A171" s="15"/>
      <c r="B171" s="14"/>
      <c r="C171" s="8"/>
      <c r="D171" s="8"/>
      <c r="E171" s="8"/>
      <c r="F171" s="8"/>
    </row>
    <row r="172" spans="1:6" ht="10.5">
      <c r="A172" s="15"/>
      <c r="B172" s="14"/>
      <c r="C172" s="8"/>
      <c r="D172" s="8"/>
      <c r="E172" s="8"/>
      <c r="F172" s="8"/>
    </row>
    <row r="173" spans="1:6" ht="10.5">
      <c r="A173" s="15"/>
      <c r="B173" s="14"/>
      <c r="C173" s="8"/>
      <c r="D173" s="8"/>
      <c r="E173" s="8"/>
      <c r="F173" s="8"/>
    </row>
    <row r="174" spans="1:6" ht="10.5">
      <c r="A174" s="15"/>
      <c r="B174" s="14"/>
      <c r="C174" s="8"/>
      <c r="D174" s="8"/>
      <c r="E174" s="8"/>
      <c r="F174" s="8"/>
    </row>
    <row r="175" spans="1:6" ht="10.5">
      <c r="A175" s="15"/>
      <c r="B175" s="14"/>
      <c r="C175" s="8"/>
      <c r="D175" s="8"/>
      <c r="E175" s="8"/>
      <c r="F175" s="8"/>
    </row>
    <row r="176" spans="1:6" ht="10.5">
      <c r="A176" s="15"/>
      <c r="B176" s="14"/>
      <c r="C176" s="8"/>
      <c r="D176" s="8"/>
      <c r="E176" s="8"/>
      <c r="F176" s="8"/>
    </row>
    <row r="177" spans="1:6" ht="10.5">
      <c r="A177" s="15"/>
      <c r="B177" s="14"/>
      <c r="C177" s="8"/>
      <c r="D177" s="8"/>
      <c r="E177" s="8"/>
      <c r="F177" s="8"/>
    </row>
    <row r="178" spans="1:6" ht="10.5">
      <c r="A178" s="15"/>
      <c r="B178" s="14"/>
      <c r="C178" s="8"/>
      <c r="D178" s="8"/>
      <c r="E178" s="8"/>
      <c r="F178" s="8"/>
    </row>
    <row r="179" spans="1:6" ht="10.5">
      <c r="A179" s="15"/>
      <c r="B179" s="14"/>
      <c r="C179" s="8"/>
      <c r="D179" s="8"/>
      <c r="E179" s="8"/>
      <c r="F179" s="8"/>
    </row>
    <row r="180" spans="1:6" ht="10.5">
      <c r="A180" s="15"/>
      <c r="B180" s="14"/>
      <c r="C180" s="8"/>
      <c r="D180" s="8"/>
      <c r="E180" s="8"/>
      <c r="F180" s="8"/>
    </row>
    <row r="181" spans="1:6" ht="10.5">
      <c r="A181" s="15"/>
      <c r="B181" s="14"/>
      <c r="C181" s="8"/>
      <c r="D181" s="8"/>
      <c r="E181" s="8"/>
      <c r="F181" s="8"/>
    </row>
    <row r="182" spans="1:6" ht="10.5">
      <c r="A182" s="15"/>
      <c r="B182" s="14"/>
      <c r="C182" s="8"/>
      <c r="D182" s="8"/>
      <c r="E182" s="8"/>
      <c r="F182" s="8"/>
    </row>
    <row r="183" spans="1:6" ht="10.5">
      <c r="A183" s="15"/>
      <c r="B183" s="14"/>
      <c r="C183" s="8"/>
      <c r="D183" s="8"/>
      <c r="E183" s="8"/>
      <c r="F183" s="8"/>
    </row>
    <row r="184" spans="1:6" ht="10.5">
      <c r="A184" s="15"/>
      <c r="B184" s="14"/>
      <c r="C184" s="8"/>
      <c r="D184" s="8"/>
      <c r="E184" s="8"/>
      <c r="F184" s="8"/>
    </row>
    <row r="185" spans="1:6" ht="10.5">
      <c r="A185" s="15"/>
      <c r="B185" s="14"/>
      <c r="C185" s="8"/>
      <c r="D185" s="8"/>
      <c r="E185" s="8"/>
      <c r="F185" s="8"/>
    </row>
    <row r="186" spans="1:6" ht="10.5">
      <c r="A186" s="15"/>
      <c r="B186" s="14"/>
      <c r="C186" s="8"/>
      <c r="D186" s="8"/>
      <c r="E186" s="8"/>
      <c r="F186" s="8"/>
    </row>
    <row r="187" spans="1:6" ht="10.5">
      <c r="A187" s="15"/>
      <c r="B187" s="14"/>
      <c r="C187" s="8"/>
      <c r="D187" s="8"/>
      <c r="E187" s="8"/>
      <c r="F187" s="8"/>
    </row>
    <row r="188" spans="1:6" ht="10.5">
      <c r="A188" s="15"/>
      <c r="B188" s="14"/>
      <c r="C188" s="8"/>
      <c r="D188" s="8"/>
      <c r="E188" s="8"/>
      <c r="F188" s="8"/>
    </row>
    <row r="189" ht="10.5">
      <c r="A189" s="5"/>
    </row>
    <row r="190" ht="10.5">
      <c r="A190" s="5"/>
    </row>
    <row r="191" ht="10.5">
      <c r="A191" s="5"/>
    </row>
    <row r="192" ht="10.5">
      <c r="A192" s="5"/>
    </row>
    <row r="193" ht="10.5">
      <c r="A193" s="5"/>
    </row>
    <row r="194" ht="10.5">
      <c r="A194" s="5"/>
    </row>
    <row r="195" ht="10.5">
      <c r="A195" s="5"/>
    </row>
    <row r="196" ht="10.5">
      <c r="A196" s="5"/>
    </row>
    <row r="197" ht="10.5">
      <c r="A197" s="5"/>
    </row>
    <row r="198" ht="10.5">
      <c r="A198" s="5"/>
    </row>
    <row r="199" ht="10.5">
      <c r="A199" s="5"/>
    </row>
    <row r="200" ht="10.5">
      <c r="A200" s="5"/>
    </row>
    <row r="201" ht="10.5">
      <c r="A201" s="5"/>
    </row>
    <row r="202" ht="10.5">
      <c r="A202" s="5"/>
    </row>
    <row r="203" ht="10.5">
      <c r="A203" s="5"/>
    </row>
    <row r="204" ht="10.5">
      <c r="A204" s="5"/>
    </row>
    <row r="205" ht="10.5">
      <c r="A205" s="5"/>
    </row>
    <row r="206" ht="10.5">
      <c r="A206" s="5"/>
    </row>
    <row r="207" ht="10.5">
      <c r="A207" s="5"/>
    </row>
    <row r="208" ht="10.5">
      <c r="A208" s="5"/>
    </row>
    <row r="209" ht="10.5">
      <c r="A209" s="5"/>
    </row>
    <row r="210" ht="10.5">
      <c r="A210" s="5"/>
    </row>
    <row r="211" ht="10.5">
      <c r="A211" s="5"/>
    </row>
    <row r="212" ht="10.5">
      <c r="A212" s="5"/>
    </row>
    <row r="213" ht="10.5">
      <c r="A213" s="5"/>
    </row>
    <row r="214" ht="10.5">
      <c r="A214" s="5"/>
    </row>
    <row r="215" ht="10.5">
      <c r="A215" s="5"/>
    </row>
    <row r="216" ht="10.5">
      <c r="A216" s="5"/>
    </row>
    <row r="217" ht="10.5">
      <c r="A217" s="5"/>
    </row>
    <row r="218" ht="10.5">
      <c r="A218" s="5"/>
    </row>
    <row r="219" ht="10.5">
      <c r="A219" s="5"/>
    </row>
    <row r="220" ht="10.5">
      <c r="A220" s="5"/>
    </row>
    <row r="221" ht="10.5">
      <c r="A221" s="5"/>
    </row>
    <row r="222" ht="10.5">
      <c r="A222" s="5"/>
    </row>
    <row r="223" ht="10.5">
      <c r="A223" s="5"/>
    </row>
    <row r="224" ht="10.5">
      <c r="A224" s="5"/>
    </row>
    <row r="225" ht="10.5">
      <c r="A225" s="5"/>
    </row>
    <row r="226" ht="10.5">
      <c r="A226" s="5"/>
    </row>
    <row r="227" ht="10.5">
      <c r="A227" s="5"/>
    </row>
    <row r="228" ht="10.5">
      <c r="A228" s="5"/>
    </row>
    <row r="229" ht="10.5">
      <c r="A229" s="5"/>
    </row>
    <row r="230" ht="10.5">
      <c r="A230" s="5"/>
    </row>
    <row r="231" ht="10.5">
      <c r="A231" s="5"/>
    </row>
    <row r="232" ht="10.5">
      <c r="A232" s="5"/>
    </row>
    <row r="233" ht="10.5">
      <c r="A233" s="5"/>
    </row>
    <row r="234" ht="10.5">
      <c r="A234" s="5"/>
    </row>
    <row r="235" ht="10.5">
      <c r="A235" s="5"/>
    </row>
    <row r="236" ht="10.5">
      <c r="A236" s="5"/>
    </row>
    <row r="237" ht="10.5">
      <c r="A237" s="5"/>
    </row>
    <row r="238" ht="10.5">
      <c r="A238" s="5"/>
    </row>
    <row r="239" ht="10.5">
      <c r="A239" s="5"/>
    </row>
    <row r="240" ht="10.5">
      <c r="A240" s="5"/>
    </row>
    <row r="241" ht="10.5">
      <c r="A241" s="5"/>
    </row>
    <row r="242" ht="10.5">
      <c r="A242" s="5"/>
    </row>
    <row r="243" ht="10.5">
      <c r="A243" s="5"/>
    </row>
    <row r="244" ht="10.5">
      <c r="A244" s="5"/>
    </row>
    <row r="245" ht="10.5">
      <c r="A245" s="5"/>
    </row>
    <row r="246" ht="10.5">
      <c r="A246" s="5"/>
    </row>
    <row r="247" ht="10.5">
      <c r="A247" s="5"/>
    </row>
    <row r="248" ht="10.5">
      <c r="A248" s="5"/>
    </row>
    <row r="249" ht="10.5">
      <c r="A249" s="5"/>
    </row>
    <row r="250" ht="10.5">
      <c r="A250" s="5"/>
    </row>
    <row r="251" ht="10.5">
      <c r="A251" s="5"/>
    </row>
    <row r="252" ht="10.5">
      <c r="A252" s="5"/>
    </row>
    <row r="253" ht="10.5">
      <c r="A253" s="5"/>
    </row>
    <row r="254" ht="10.5">
      <c r="A254" s="5"/>
    </row>
    <row r="255" ht="10.5">
      <c r="A255" s="5"/>
    </row>
    <row r="256" ht="10.5">
      <c r="A256" s="5"/>
    </row>
    <row r="257" ht="10.5">
      <c r="A257" s="5"/>
    </row>
    <row r="258" ht="10.5">
      <c r="A258" s="5"/>
    </row>
    <row r="259" ht="10.5">
      <c r="A259" s="5"/>
    </row>
    <row r="260" ht="10.5">
      <c r="A260" s="5"/>
    </row>
    <row r="261" ht="10.5">
      <c r="A261" s="5"/>
    </row>
    <row r="262" ht="10.5">
      <c r="A262" s="5"/>
    </row>
    <row r="263" ht="10.5">
      <c r="A263" s="5"/>
    </row>
    <row r="264" ht="10.5">
      <c r="A264" s="5"/>
    </row>
    <row r="265" ht="10.5">
      <c r="A265" s="5"/>
    </row>
    <row r="266" ht="10.5">
      <c r="A266" s="5"/>
    </row>
    <row r="267" ht="10.5">
      <c r="A267" s="5"/>
    </row>
    <row r="268" ht="10.5">
      <c r="A268" s="5"/>
    </row>
    <row r="269" ht="10.5">
      <c r="A269" s="5"/>
    </row>
    <row r="270" ht="10.5">
      <c r="A270" s="5"/>
    </row>
    <row r="271" ht="10.5">
      <c r="A271" s="5"/>
    </row>
    <row r="272" ht="10.5">
      <c r="A272" s="5"/>
    </row>
    <row r="273" ht="10.5">
      <c r="A273" s="5"/>
    </row>
    <row r="274" ht="10.5">
      <c r="A274" s="5"/>
    </row>
  </sheetData>
  <sheetProtection sheet="1"/>
  <printOptions/>
  <pageMargins left="0.35433070866141736" right="0.35433070866141736" top="0.3937007874015748" bottom="0" header="0" footer="0"/>
  <pageSetup fitToHeight="1" fitToWidth="1" horizontalDpi="600" verticalDpi="600" orientation="portrait" paperSize="9" scale="82" r:id="rId1"/>
  <headerFooter alignWithMargins="0">
    <oddFooter>&amp;L&amp;8Source: ONS, Crown Copyright 2022&amp;R&amp;7Transportation and Connectivity, Place, Prosperity &amp; Sustainability, www.birmingham.gov.uk/census, Brenda.henry@birmingham.gov.uk, 0121 303 4208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Census: Proficency in the English language</dc:title>
  <dc:subject/>
  <dc:creator>PLAABAHY</dc:creator>
  <cp:keywords/>
  <dc:description/>
  <cp:lastModifiedBy>James Cowling</cp:lastModifiedBy>
  <cp:lastPrinted>2023-01-25T16:30:12Z</cp:lastPrinted>
  <dcterms:created xsi:type="dcterms:W3CDTF">2003-09-23T15:24:12Z</dcterms:created>
  <dcterms:modified xsi:type="dcterms:W3CDTF">2023-02-08T12:33:59Z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