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ohn_m_hunt_birmingham_gov_uk/Documents/Desktop/Schools Forum/"/>
    </mc:Choice>
  </mc:AlternateContent>
  <xr:revisionPtr revIDLastSave="2" documentId="8_{4A4DD7E5-5900-4C78-977F-E5C9E6439C44}" xr6:coauthVersionLast="45" xr6:coauthVersionMax="45" xr10:uidLastSave="{8EDB4440-D595-4299-91CD-D414024411B8}"/>
  <bookViews>
    <workbookView xWindow="-120" yWindow="-120" windowWidth="29040" windowHeight="15840" xr2:uid="{F5B890BC-DA8E-4EE5-9366-F211B95161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C4" i="1"/>
  <c r="D4" i="1"/>
  <c r="E4" i="1"/>
  <c r="F4" i="1"/>
  <c r="G4" i="1"/>
  <c r="G5" i="1" s="1"/>
  <c r="H4" i="1"/>
  <c r="H5" i="1" s="1"/>
  <c r="I4" i="1"/>
  <c r="J4" i="1"/>
  <c r="K4" i="1"/>
  <c r="A5" i="1"/>
  <c r="C5" i="1"/>
  <c r="D5" i="1"/>
  <c r="E5" i="1"/>
  <c r="F5" i="1"/>
  <c r="I5" i="1"/>
  <c r="J5" i="1"/>
  <c r="K5" i="1"/>
  <c r="A7" i="1"/>
  <c r="A8" i="1"/>
  <c r="C8" i="1"/>
  <c r="D8" i="1"/>
  <c r="D9" i="1" s="1"/>
  <c r="E8" i="1"/>
  <c r="E9" i="1" s="1"/>
  <c r="F8" i="1"/>
  <c r="G8" i="1"/>
  <c r="H8" i="1"/>
  <c r="H9" i="1" s="1"/>
  <c r="I8" i="1"/>
  <c r="J8" i="1"/>
  <c r="K8" i="1"/>
  <c r="A9" i="1"/>
  <c r="C9" i="1"/>
  <c r="F9" i="1"/>
  <c r="G9" i="1"/>
  <c r="I9" i="1"/>
  <c r="J9" i="1"/>
  <c r="K9" i="1"/>
  <c r="A11" i="1"/>
  <c r="A12" i="1"/>
  <c r="A13" i="1" s="1"/>
  <c r="C12" i="1"/>
  <c r="C13" i="1" s="1"/>
  <c r="D12" i="1"/>
  <c r="E12" i="1"/>
  <c r="E13" i="1" s="1"/>
  <c r="F12" i="1"/>
  <c r="G12" i="1"/>
  <c r="H12" i="1"/>
  <c r="I12" i="1"/>
  <c r="I13" i="1" s="1"/>
  <c r="J12" i="1"/>
  <c r="J13" i="1" s="1"/>
  <c r="K12" i="1"/>
  <c r="K13" i="1" s="1"/>
  <c r="D13" i="1"/>
  <c r="F13" i="1"/>
  <c r="G13" i="1"/>
  <c r="H13" i="1"/>
  <c r="A15" i="1"/>
  <c r="A16" i="1"/>
  <c r="A17" i="1" s="1"/>
  <c r="C16" i="1"/>
  <c r="C17" i="1" s="1"/>
  <c r="D16" i="1"/>
  <c r="D17" i="1" s="1"/>
  <c r="E16" i="1"/>
  <c r="F16" i="1"/>
  <c r="F17" i="1" s="1"/>
  <c r="G16" i="1"/>
  <c r="H16" i="1"/>
  <c r="I16" i="1"/>
  <c r="J16" i="1"/>
  <c r="J17" i="1" s="1"/>
  <c r="K16" i="1"/>
  <c r="K17" i="1" s="1"/>
  <c r="E17" i="1"/>
  <c r="G17" i="1"/>
  <c r="H17" i="1"/>
  <c r="I17" i="1"/>
  <c r="A19" i="1"/>
  <c r="A20" i="1"/>
  <c r="C20" i="1"/>
  <c r="C21" i="1" s="1"/>
  <c r="D20" i="1"/>
  <c r="D21" i="1" s="1"/>
  <c r="E20" i="1"/>
  <c r="E21" i="1" s="1"/>
  <c r="F20" i="1"/>
  <c r="G20" i="1"/>
  <c r="H20" i="1"/>
  <c r="I20" i="1"/>
  <c r="J20" i="1"/>
  <c r="K20" i="1"/>
  <c r="K21" i="1" s="1"/>
  <c r="A21" i="1"/>
  <c r="F21" i="1"/>
  <c r="G21" i="1"/>
  <c r="H21" i="1"/>
  <c r="I21" i="1"/>
  <c r="J21" i="1"/>
  <c r="A23" i="1"/>
  <c r="A24" i="1"/>
  <c r="C24" i="1"/>
  <c r="D24" i="1"/>
  <c r="D25" i="1" s="1"/>
  <c r="E24" i="1"/>
  <c r="E25" i="1" s="1"/>
  <c r="F24" i="1"/>
  <c r="F25" i="1" s="1"/>
  <c r="G24" i="1"/>
  <c r="H24" i="1"/>
  <c r="I24" i="1"/>
  <c r="J24" i="1"/>
  <c r="K24" i="1"/>
  <c r="A25" i="1"/>
  <c r="C25" i="1"/>
  <c r="G25" i="1"/>
  <c r="H25" i="1"/>
  <c r="I25" i="1"/>
  <c r="J25" i="1"/>
  <c r="K25" i="1"/>
  <c r="A27" i="1"/>
  <c r="A28" i="1"/>
  <c r="C28" i="1"/>
  <c r="D28" i="1"/>
  <c r="E28" i="1"/>
  <c r="E29" i="1" s="1"/>
  <c r="F28" i="1"/>
  <c r="F29" i="1" s="1"/>
  <c r="G28" i="1"/>
  <c r="H28" i="1"/>
  <c r="H29" i="1" s="1"/>
  <c r="I28" i="1"/>
  <c r="J28" i="1"/>
  <c r="J29" i="1" s="1"/>
  <c r="K28" i="1"/>
  <c r="K29" i="1" s="1"/>
  <c r="A29" i="1"/>
  <c r="C29" i="1"/>
  <c r="D29" i="1"/>
  <c r="G29" i="1"/>
  <c r="I29" i="1"/>
  <c r="A31" i="1"/>
  <c r="A32" i="1"/>
  <c r="C32" i="1"/>
  <c r="D32" i="1"/>
  <c r="E32" i="1"/>
  <c r="F32" i="1"/>
  <c r="F33" i="1" s="1"/>
  <c r="G32" i="1"/>
  <c r="G33" i="1" s="1"/>
  <c r="H32" i="1"/>
  <c r="I32" i="1"/>
  <c r="J32" i="1"/>
  <c r="J33" i="1" s="1"/>
  <c r="K32" i="1"/>
  <c r="K33" i="1" s="1"/>
  <c r="A33" i="1"/>
  <c r="C33" i="1"/>
  <c r="D33" i="1"/>
  <c r="E33" i="1"/>
  <c r="H33" i="1"/>
  <c r="I33" i="1"/>
  <c r="A35" i="1"/>
  <c r="A36" i="1"/>
  <c r="C36" i="1"/>
  <c r="D36" i="1"/>
  <c r="D37" i="1" s="1"/>
  <c r="E36" i="1"/>
  <c r="F36" i="1"/>
  <c r="G36" i="1"/>
  <c r="G37" i="1" s="1"/>
  <c r="H36" i="1"/>
  <c r="I36" i="1"/>
  <c r="I37" i="1" s="1"/>
  <c r="J36" i="1"/>
  <c r="K36" i="1"/>
  <c r="A37" i="1"/>
  <c r="C37" i="1"/>
  <c r="E37" i="1"/>
  <c r="F37" i="1"/>
  <c r="H37" i="1"/>
  <c r="J37" i="1"/>
  <c r="K37" i="1"/>
  <c r="A39" i="1"/>
  <c r="A40" i="1"/>
  <c r="C40" i="1"/>
  <c r="D40" i="1"/>
  <c r="D41" i="1" s="1"/>
  <c r="E40" i="1"/>
  <c r="E41" i="1" s="1"/>
  <c r="F40" i="1"/>
  <c r="F41" i="1" s="1"/>
  <c r="G40" i="1"/>
  <c r="G41" i="1" s="1"/>
  <c r="H40" i="1"/>
  <c r="H41" i="1" s="1"/>
  <c r="I40" i="1"/>
  <c r="J40" i="1"/>
  <c r="K40" i="1"/>
  <c r="K41" i="1" s="1"/>
  <c r="A41" i="1"/>
  <c r="C41" i="1"/>
  <c r="I41" i="1"/>
  <c r="J41" i="1"/>
  <c r="C42" i="1"/>
  <c r="D42" i="1"/>
  <c r="E42" i="1"/>
  <c r="F42" i="1"/>
  <c r="G42" i="1"/>
  <c r="H42" i="1"/>
  <c r="I42" i="1"/>
  <c r="J42" i="1"/>
  <c r="K42" i="1"/>
  <c r="A43" i="1"/>
  <c r="C43" i="1"/>
  <c r="C44" i="1" s="1"/>
  <c r="C45" i="1" s="1"/>
  <c r="D43" i="1"/>
  <c r="E43" i="1"/>
  <c r="E44" i="1" s="1"/>
  <c r="E45" i="1" s="1"/>
  <c r="F43" i="1"/>
  <c r="G43" i="1"/>
  <c r="H43" i="1"/>
  <c r="I43" i="1"/>
  <c r="J43" i="1"/>
  <c r="K43" i="1"/>
  <c r="K44" i="1" s="1"/>
  <c r="K45" i="1" s="1"/>
  <c r="A44" i="1"/>
  <c r="A45" i="1" s="1"/>
  <c r="H44" i="1" l="1"/>
  <c r="H45" i="1" s="1"/>
  <c r="D44" i="1"/>
  <c r="D45" i="1" s="1"/>
  <c r="F44" i="1"/>
  <c r="F45" i="1" s="1"/>
  <c r="I44" i="1"/>
  <c r="I45" i="1" s="1"/>
  <c r="J44" i="1"/>
  <c r="J45" i="1" s="1"/>
  <c r="G44" i="1"/>
  <c r="G45" i="1" s="1"/>
</calcChain>
</file>

<file path=xl/sharedStrings.xml><?xml version="1.0" encoding="utf-8"?>
<sst xmlns="http://schemas.openxmlformats.org/spreadsheetml/2006/main" count="66" uniqueCount="26">
  <si>
    <t>Planning Area</t>
  </si>
  <si>
    <t>Year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</si>
  <si>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</si>
  <si>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</si>
  <si>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</si>
  <si>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</si>
  <si>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</si>
  <si>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</si>
  <si>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</si>
  <si>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</si>
  <si>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</si>
  <si>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Edgbaston</t>
  </si>
  <si>
    <t>Forecast</t>
  </si>
  <si>
    <t>PAN</t>
  </si>
  <si>
    <t>Surplus</t>
  </si>
  <si>
    <t>Surplus %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</si>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</sst>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9" fontId="0" fillId="0" borderId="2" xfId="1" applyFont="1" applyBorder="1"/>
    <xf numFmtId="0" fontId="0" fillId="3" borderId="3" xfId="0" applyFill="1" applyBorder="1"/>
    <xf numFmtId="0" fontId="0" fillId="3" borderId="1" xfId="0" applyFill="1" applyBorder="1"/>
    <xf numFmtId="0" fontId="0" fillId="3" borderId="4" xfId="0" applyFill="1" applyBorder="1"/>
    <xf numFmtId="9" fontId="0" fillId="3" borderId="4" xfId="1" applyFont="1" applyFill="1" applyBorder="1"/>
    <xf numFmtId="0" fontId="0" fillId="0" borderId="5" xfId="0" applyBorder="1"/>
    <xf numFmtId="0" fontId="0" fillId="3" borderId="2" xfId="0" applyFill="1" applyBorder="1"/>
    <xf numFmtId="9" fontId="0" fillId="3" borderId="2" xfId="1" applyFont="1" applyFill="1" applyBorder="1"/>
    <xf numFmtId="0" fontId="0" fillId="0" borderId="6" xfId="0" applyBorder="1"/>
    <xf numFmtId="164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1D68-ED6D-422A-AA3F-898230B2522B}">
  <dimension ref="A1:K45"/>
  <sheetViews>
    <sheetView tabSelected="1" workbookViewId="0">
      <selection activeCell="T19" sqref="T19"/>
    </sheetView>
  </sheetViews>
  <sheetFormatPr defaultRowHeight="15" x14ac:dyDescent="0.25"/>
  <cols>
    <col min="1" max="1" width="14.140625" bestFit="1" customWidth="1"/>
    <col min="2" max="2" width="9.7109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 t="s">
        <v>12</v>
      </c>
      <c r="C2" s="2">
        <v>1539</v>
      </c>
      <c r="D2" s="2">
        <v>1513</v>
      </c>
      <c r="E2" s="2">
        <v>1477</v>
      </c>
      <c r="F2" s="2">
        <v>1494</v>
      </c>
      <c r="G2" s="2">
        <v>1443</v>
      </c>
      <c r="H2" s="2">
        <v>1440</v>
      </c>
      <c r="I2" s="2">
        <v>1405</v>
      </c>
      <c r="J2" s="2">
        <v>1381</v>
      </c>
      <c r="K2" s="2">
        <v>1320</v>
      </c>
    </row>
    <row r="3" spans="1:11" x14ac:dyDescent="0.25">
      <c r="A3" s="2" t="str">
        <f>A2</f>
        <v>Edgbaston</v>
      </c>
      <c r="B3" s="2" t="s">
        <v>13</v>
      </c>
      <c r="C3" s="2">
        <v>1560</v>
      </c>
      <c r="D3" s="2">
        <v>1560</v>
      </c>
      <c r="E3" s="2">
        <v>1560</v>
      </c>
      <c r="F3" s="2">
        <v>1560</v>
      </c>
      <c r="G3" s="2">
        <v>1560</v>
      </c>
      <c r="H3" s="2">
        <v>1560</v>
      </c>
      <c r="I3" s="2">
        <v>1560</v>
      </c>
      <c r="J3" s="2">
        <v>1560</v>
      </c>
      <c r="K3" s="2">
        <v>1560</v>
      </c>
    </row>
    <row r="4" spans="1:11" x14ac:dyDescent="0.25">
      <c r="A4" s="2" t="str">
        <f>A3</f>
        <v>Edgbaston</v>
      </c>
      <c r="B4" s="2" t="s">
        <v>14</v>
      </c>
      <c r="C4" s="2">
        <f>C3-C2</f>
        <v>21</v>
      </c>
      <c r="D4" s="2">
        <f t="shared" ref="D4:K4" si="0">D3-D2</f>
        <v>47</v>
      </c>
      <c r="E4" s="2">
        <f t="shared" si="0"/>
        <v>83</v>
      </c>
      <c r="F4" s="2">
        <f t="shared" si="0"/>
        <v>66</v>
      </c>
      <c r="G4" s="2">
        <f t="shared" si="0"/>
        <v>117</v>
      </c>
      <c r="H4" s="2">
        <f t="shared" si="0"/>
        <v>120</v>
      </c>
      <c r="I4" s="2">
        <f t="shared" si="0"/>
        <v>155</v>
      </c>
      <c r="J4" s="2">
        <f t="shared" si="0"/>
        <v>179</v>
      </c>
      <c r="K4" s="2">
        <f t="shared" si="0"/>
        <v>240</v>
      </c>
    </row>
    <row r="5" spans="1:11" ht="15.75" thickBot="1" x14ac:dyDescent="0.3">
      <c r="A5" s="3" t="str">
        <f>A4</f>
        <v>Edgbaston</v>
      </c>
      <c r="B5" s="3" t="s">
        <v>15</v>
      </c>
      <c r="C5" s="4">
        <f>C4/C3</f>
        <v>1.3461538461538462E-2</v>
      </c>
      <c r="D5" s="4">
        <f t="shared" ref="D5:K5" si="1">D4/D3</f>
        <v>3.0128205128205129E-2</v>
      </c>
      <c r="E5" s="4">
        <f t="shared" si="1"/>
        <v>5.3205128205128203E-2</v>
      </c>
      <c r="F5" s="4">
        <f t="shared" si="1"/>
        <v>4.230769230769231E-2</v>
      </c>
      <c r="G5" s="4">
        <f t="shared" si="1"/>
        <v>7.4999999999999997E-2</v>
      </c>
      <c r="H5" s="4">
        <f t="shared" si="1"/>
        <v>7.6923076923076927E-2</v>
      </c>
      <c r="I5" s="4">
        <f t="shared" si="1"/>
        <v>9.9358974358974353E-2</v>
      </c>
      <c r="J5" s="4">
        <f t="shared" si="1"/>
        <v>0.11474358974358974</v>
      </c>
      <c r="K5" s="4">
        <f t="shared" si="1"/>
        <v>0.15384615384615385</v>
      </c>
    </row>
    <row r="6" spans="1:11" x14ac:dyDescent="0.25">
      <c r="A6" s="5" t="s">
        <v>16</v>
      </c>
      <c r="B6" s="5" t="s">
        <v>12</v>
      </c>
      <c r="C6" s="5">
        <v>995</v>
      </c>
      <c r="D6" s="5">
        <v>996</v>
      </c>
      <c r="E6" s="5">
        <v>1000</v>
      </c>
      <c r="F6" s="5">
        <v>971</v>
      </c>
      <c r="G6" s="5">
        <v>924</v>
      </c>
      <c r="H6" s="5">
        <v>926</v>
      </c>
      <c r="I6" s="5">
        <v>934</v>
      </c>
      <c r="J6" s="5">
        <v>934</v>
      </c>
      <c r="K6" s="5">
        <v>872</v>
      </c>
    </row>
    <row r="7" spans="1:11" x14ac:dyDescent="0.25">
      <c r="A7" s="6" t="str">
        <f>A6</f>
        <v>Erdington</v>
      </c>
      <c r="B7" s="6" t="s">
        <v>13</v>
      </c>
      <c r="C7" s="6">
        <v>896</v>
      </c>
      <c r="D7" s="6">
        <v>896</v>
      </c>
      <c r="E7" s="6">
        <v>896</v>
      </c>
      <c r="F7" s="6">
        <v>896</v>
      </c>
      <c r="G7" s="6">
        <v>896</v>
      </c>
      <c r="H7" s="6">
        <v>896</v>
      </c>
      <c r="I7" s="6">
        <v>896</v>
      </c>
      <c r="J7" s="6">
        <v>896</v>
      </c>
      <c r="K7" s="6">
        <v>896</v>
      </c>
    </row>
    <row r="8" spans="1:11" x14ac:dyDescent="0.25">
      <c r="A8" s="6" t="str">
        <f>A7</f>
        <v>Erdington</v>
      </c>
      <c r="B8" s="6" t="s">
        <v>14</v>
      </c>
      <c r="C8" s="6">
        <f>C7-C6</f>
        <v>-99</v>
      </c>
      <c r="D8" s="6">
        <f t="shared" ref="D8:K8" si="2">D7-D6</f>
        <v>-100</v>
      </c>
      <c r="E8" s="6">
        <f t="shared" si="2"/>
        <v>-104</v>
      </c>
      <c r="F8" s="6">
        <f t="shared" si="2"/>
        <v>-75</v>
      </c>
      <c r="G8" s="6">
        <f t="shared" si="2"/>
        <v>-28</v>
      </c>
      <c r="H8" s="6">
        <f t="shared" si="2"/>
        <v>-30</v>
      </c>
      <c r="I8" s="6">
        <f t="shared" si="2"/>
        <v>-38</v>
      </c>
      <c r="J8" s="6">
        <f t="shared" si="2"/>
        <v>-38</v>
      </c>
      <c r="K8" s="6">
        <f t="shared" si="2"/>
        <v>24</v>
      </c>
    </row>
    <row r="9" spans="1:11" ht="15.75" thickBot="1" x14ac:dyDescent="0.3">
      <c r="A9" s="7" t="str">
        <f>A8</f>
        <v>Erdington</v>
      </c>
      <c r="B9" s="7" t="s">
        <v>15</v>
      </c>
      <c r="C9" s="8">
        <f>C8/C7</f>
        <v>-0.11049107142857142</v>
      </c>
      <c r="D9" s="8">
        <f t="shared" ref="D9:K9" si="3">D8/D7</f>
        <v>-0.11160714285714286</v>
      </c>
      <c r="E9" s="8">
        <f t="shared" si="3"/>
        <v>-0.11607142857142858</v>
      </c>
      <c r="F9" s="8">
        <f t="shared" si="3"/>
        <v>-8.3705357142857137E-2</v>
      </c>
      <c r="G9" s="8">
        <f t="shared" si="3"/>
        <v>-3.125E-2</v>
      </c>
      <c r="H9" s="8">
        <f t="shared" si="3"/>
        <v>-3.3482142857142856E-2</v>
      </c>
      <c r="I9" s="8">
        <f t="shared" si="3"/>
        <v>-4.2410714285714288E-2</v>
      </c>
      <c r="J9" s="8">
        <f t="shared" si="3"/>
        <v>-4.2410714285714288E-2</v>
      </c>
      <c r="K9" s="8">
        <f t="shared" si="3"/>
        <v>2.6785714285714284E-2</v>
      </c>
    </row>
    <row r="10" spans="1:11" x14ac:dyDescent="0.25">
      <c r="A10" s="9" t="s">
        <v>17</v>
      </c>
      <c r="B10" s="9" t="s">
        <v>12</v>
      </c>
      <c r="C10" s="9">
        <v>1187</v>
      </c>
      <c r="D10" s="9">
        <v>1177</v>
      </c>
      <c r="E10" s="9">
        <v>1145</v>
      </c>
      <c r="F10" s="9">
        <v>1096</v>
      </c>
      <c r="G10" s="9">
        <v>1068</v>
      </c>
      <c r="H10" s="9">
        <v>1050</v>
      </c>
      <c r="I10" s="9">
        <v>1046</v>
      </c>
      <c r="J10" s="9">
        <v>995</v>
      </c>
      <c r="K10" s="9">
        <v>961</v>
      </c>
    </row>
    <row r="11" spans="1:11" x14ac:dyDescent="0.25">
      <c r="A11" s="2" t="str">
        <f>A10</f>
        <v>Hall Green</v>
      </c>
      <c r="B11" s="2" t="s">
        <v>13</v>
      </c>
      <c r="C11" s="2">
        <v>1214</v>
      </c>
      <c r="D11" s="2">
        <v>1214</v>
      </c>
      <c r="E11" s="2">
        <v>1214</v>
      </c>
      <c r="F11" s="2">
        <v>1214</v>
      </c>
      <c r="G11" s="2">
        <v>1214</v>
      </c>
      <c r="H11" s="2">
        <v>1214</v>
      </c>
      <c r="I11" s="2">
        <v>1214</v>
      </c>
      <c r="J11" s="2">
        <v>1214</v>
      </c>
      <c r="K11" s="2">
        <v>1214</v>
      </c>
    </row>
    <row r="12" spans="1:11" x14ac:dyDescent="0.25">
      <c r="A12" s="2" t="str">
        <f>A11</f>
        <v>Hall Green</v>
      </c>
      <c r="B12" s="2" t="s">
        <v>14</v>
      </c>
      <c r="C12" s="2">
        <f>C11-C10</f>
        <v>27</v>
      </c>
      <c r="D12" s="2">
        <f t="shared" ref="D12:K12" si="4">D11-D10</f>
        <v>37</v>
      </c>
      <c r="E12" s="2">
        <f t="shared" si="4"/>
        <v>69</v>
      </c>
      <c r="F12" s="2">
        <f t="shared" si="4"/>
        <v>118</v>
      </c>
      <c r="G12" s="2">
        <f t="shared" si="4"/>
        <v>146</v>
      </c>
      <c r="H12" s="2">
        <f t="shared" si="4"/>
        <v>164</v>
      </c>
      <c r="I12" s="2">
        <f t="shared" si="4"/>
        <v>168</v>
      </c>
      <c r="J12" s="2">
        <f t="shared" si="4"/>
        <v>219</v>
      </c>
      <c r="K12" s="2">
        <f t="shared" si="4"/>
        <v>253</v>
      </c>
    </row>
    <row r="13" spans="1:11" ht="15.75" thickBot="1" x14ac:dyDescent="0.3">
      <c r="A13" s="3" t="str">
        <f>A12</f>
        <v>Hall Green</v>
      </c>
      <c r="B13" s="3" t="s">
        <v>15</v>
      </c>
      <c r="C13" s="4">
        <f>C12/C11</f>
        <v>2.2240527182866558E-2</v>
      </c>
      <c r="D13" s="4">
        <f t="shared" ref="D13:K13" si="5">D12/D11</f>
        <v>3.0477759472817133E-2</v>
      </c>
      <c r="E13" s="4">
        <f t="shared" si="5"/>
        <v>5.6836902800658978E-2</v>
      </c>
      <c r="F13" s="4">
        <f t="shared" si="5"/>
        <v>9.7199341021416807E-2</v>
      </c>
      <c r="G13" s="4">
        <f t="shared" si="5"/>
        <v>0.12026359143327842</v>
      </c>
      <c r="H13" s="4">
        <f t="shared" si="5"/>
        <v>0.13509060955518945</v>
      </c>
      <c r="I13" s="4">
        <f t="shared" si="5"/>
        <v>0.13838550247116968</v>
      </c>
      <c r="J13" s="4">
        <f t="shared" si="5"/>
        <v>0.18039538714991762</v>
      </c>
      <c r="K13" s="4">
        <f t="shared" si="5"/>
        <v>0.20840197693574958</v>
      </c>
    </row>
    <row r="14" spans="1:11" x14ac:dyDescent="0.25">
      <c r="A14" s="5" t="s">
        <v>18</v>
      </c>
      <c r="B14" s="5" t="s">
        <v>12</v>
      </c>
      <c r="C14" s="5">
        <v>1910</v>
      </c>
      <c r="D14" s="5">
        <v>1878</v>
      </c>
      <c r="E14" s="5">
        <v>1826</v>
      </c>
      <c r="F14" s="5">
        <v>1773</v>
      </c>
      <c r="G14" s="5">
        <v>1636</v>
      </c>
      <c r="H14" s="5">
        <v>1721</v>
      </c>
      <c r="I14" s="5">
        <v>1679</v>
      </c>
      <c r="J14" s="5">
        <v>1549</v>
      </c>
      <c r="K14" s="5">
        <v>1535</v>
      </c>
    </row>
    <row r="15" spans="1:11" x14ac:dyDescent="0.25">
      <c r="A15" s="6" t="str">
        <f>A14</f>
        <v>Hodge Hill</v>
      </c>
      <c r="B15" s="6" t="s">
        <v>13</v>
      </c>
      <c r="C15" s="6">
        <v>1913</v>
      </c>
      <c r="D15" s="6">
        <v>1913</v>
      </c>
      <c r="E15" s="6">
        <v>1913</v>
      </c>
      <c r="F15" s="6">
        <v>1913</v>
      </c>
      <c r="G15" s="6">
        <v>1913</v>
      </c>
      <c r="H15" s="6">
        <v>1913</v>
      </c>
      <c r="I15" s="6">
        <v>1913</v>
      </c>
      <c r="J15" s="6">
        <v>1913</v>
      </c>
      <c r="K15" s="6">
        <v>1913</v>
      </c>
    </row>
    <row r="16" spans="1:11" x14ac:dyDescent="0.25">
      <c r="A16" s="6" t="str">
        <f>A15</f>
        <v>Hodge Hill</v>
      </c>
      <c r="B16" s="6" t="s">
        <v>14</v>
      </c>
      <c r="C16" s="6">
        <f>C15-C14</f>
        <v>3</v>
      </c>
      <c r="D16" s="6">
        <f t="shared" ref="D16:K16" si="6">D15-D14</f>
        <v>35</v>
      </c>
      <c r="E16" s="6">
        <f t="shared" si="6"/>
        <v>87</v>
      </c>
      <c r="F16" s="6">
        <f t="shared" si="6"/>
        <v>140</v>
      </c>
      <c r="G16" s="6">
        <f t="shared" si="6"/>
        <v>277</v>
      </c>
      <c r="H16" s="6">
        <f t="shared" si="6"/>
        <v>192</v>
      </c>
      <c r="I16" s="6">
        <f t="shared" si="6"/>
        <v>234</v>
      </c>
      <c r="J16" s="6">
        <f t="shared" si="6"/>
        <v>364</v>
      </c>
      <c r="K16" s="6">
        <f t="shared" si="6"/>
        <v>378</v>
      </c>
    </row>
    <row r="17" spans="1:11" ht="15.75" thickBot="1" x14ac:dyDescent="0.3">
      <c r="A17" s="7" t="str">
        <f>A16</f>
        <v>Hodge Hill</v>
      </c>
      <c r="B17" s="7" t="s">
        <v>15</v>
      </c>
      <c r="C17" s="8">
        <f>C16/C15</f>
        <v>1.5682174594877157E-3</v>
      </c>
      <c r="D17" s="8">
        <f t="shared" ref="D17:K17" si="7">D16/D15</f>
        <v>1.8295870360690015E-2</v>
      </c>
      <c r="E17" s="8">
        <f t="shared" si="7"/>
        <v>4.5478306325143755E-2</v>
      </c>
      <c r="F17" s="8">
        <f t="shared" si="7"/>
        <v>7.3183481442760059E-2</v>
      </c>
      <c r="G17" s="8">
        <f t="shared" si="7"/>
        <v>0.14479874542603241</v>
      </c>
      <c r="H17" s="8">
        <f t="shared" si="7"/>
        <v>0.1003659174072138</v>
      </c>
      <c r="I17" s="8">
        <f t="shared" si="7"/>
        <v>0.12232096184004182</v>
      </c>
      <c r="J17" s="8">
        <f t="shared" si="7"/>
        <v>0.19027705175117615</v>
      </c>
      <c r="K17" s="8">
        <f t="shared" si="7"/>
        <v>0.19759539989545216</v>
      </c>
    </row>
    <row r="18" spans="1:11" x14ac:dyDescent="0.25">
      <c r="A18" s="9" t="s">
        <v>19</v>
      </c>
      <c r="B18" s="9" t="s">
        <v>12</v>
      </c>
      <c r="C18" s="9">
        <v>2233</v>
      </c>
      <c r="D18" s="9">
        <v>2168</v>
      </c>
      <c r="E18" s="9">
        <v>2117</v>
      </c>
      <c r="F18" s="9">
        <v>2028</v>
      </c>
      <c r="G18" s="9">
        <v>2026</v>
      </c>
      <c r="H18" s="9">
        <v>1954</v>
      </c>
      <c r="I18" s="9">
        <v>1920</v>
      </c>
      <c r="J18" s="9">
        <v>1802</v>
      </c>
      <c r="K18" s="9">
        <v>1754</v>
      </c>
    </row>
    <row r="19" spans="1:11" x14ac:dyDescent="0.25">
      <c r="A19" s="2" t="str">
        <f>A18</f>
        <v>Ladywood</v>
      </c>
      <c r="B19" s="2" t="s">
        <v>13</v>
      </c>
      <c r="C19" s="2">
        <v>2318</v>
      </c>
      <c r="D19" s="2">
        <v>2318</v>
      </c>
      <c r="E19" s="2">
        <v>2318</v>
      </c>
      <c r="F19" s="2">
        <v>2318</v>
      </c>
      <c r="G19" s="2">
        <v>2318</v>
      </c>
      <c r="H19" s="2">
        <v>2318</v>
      </c>
      <c r="I19" s="2">
        <v>2318</v>
      </c>
      <c r="J19" s="2">
        <v>2318</v>
      </c>
      <c r="K19" s="2">
        <v>2318</v>
      </c>
    </row>
    <row r="20" spans="1:11" x14ac:dyDescent="0.25">
      <c r="A20" s="2" t="str">
        <f>A19</f>
        <v>Ladywood</v>
      </c>
      <c r="B20" s="2" t="s">
        <v>14</v>
      </c>
      <c r="C20" s="2">
        <f>C19-C18</f>
        <v>85</v>
      </c>
      <c r="D20" s="2">
        <f t="shared" ref="D20:K20" si="8">D19-D18</f>
        <v>150</v>
      </c>
      <c r="E20" s="2">
        <f t="shared" si="8"/>
        <v>201</v>
      </c>
      <c r="F20" s="2">
        <f t="shared" si="8"/>
        <v>290</v>
      </c>
      <c r="G20" s="2">
        <f t="shared" si="8"/>
        <v>292</v>
      </c>
      <c r="H20" s="2">
        <f t="shared" si="8"/>
        <v>364</v>
      </c>
      <c r="I20" s="2">
        <f t="shared" si="8"/>
        <v>398</v>
      </c>
      <c r="J20" s="2">
        <f t="shared" si="8"/>
        <v>516</v>
      </c>
      <c r="K20" s="2">
        <f t="shared" si="8"/>
        <v>564</v>
      </c>
    </row>
    <row r="21" spans="1:11" ht="15.75" thickBot="1" x14ac:dyDescent="0.3">
      <c r="A21" s="3" t="str">
        <f>A20</f>
        <v>Ladywood</v>
      </c>
      <c r="B21" s="3" t="s">
        <v>15</v>
      </c>
      <c r="C21" s="4">
        <f>C20/C19</f>
        <v>3.6669542709232096E-2</v>
      </c>
      <c r="D21" s="4">
        <f t="shared" ref="D21:K21" si="9">D20/D19</f>
        <v>6.4710957722174292E-2</v>
      </c>
      <c r="E21" s="4">
        <f t="shared" si="9"/>
        <v>8.6712683347713551E-2</v>
      </c>
      <c r="F21" s="4">
        <f t="shared" si="9"/>
        <v>0.12510785159620363</v>
      </c>
      <c r="G21" s="4">
        <f t="shared" si="9"/>
        <v>0.12597066436583262</v>
      </c>
      <c r="H21" s="4">
        <f t="shared" si="9"/>
        <v>0.15703192407247626</v>
      </c>
      <c r="I21" s="4">
        <f t="shared" si="9"/>
        <v>0.17169974115616912</v>
      </c>
      <c r="J21" s="4">
        <f t="shared" si="9"/>
        <v>0.22260569456427956</v>
      </c>
      <c r="K21" s="4">
        <f t="shared" si="9"/>
        <v>0.24331320103537532</v>
      </c>
    </row>
    <row r="22" spans="1:11" x14ac:dyDescent="0.25">
      <c r="A22" s="5" t="s">
        <v>20</v>
      </c>
      <c r="B22" s="5" t="s">
        <v>12</v>
      </c>
      <c r="C22" s="5">
        <v>1150</v>
      </c>
      <c r="D22" s="5">
        <v>1165</v>
      </c>
      <c r="E22" s="5">
        <v>1106</v>
      </c>
      <c r="F22" s="5">
        <v>1099</v>
      </c>
      <c r="G22" s="5">
        <v>1085</v>
      </c>
      <c r="H22" s="5">
        <v>1103</v>
      </c>
      <c r="I22" s="5">
        <v>1065</v>
      </c>
      <c r="J22" s="5">
        <v>1027</v>
      </c>
      <c r="K22" s="5">
        <v>994</v>
      </c>
    </row>
    <row r="23" spans="1:11" x14ac:dyDescent="0.25">
      <c r="A23" s="6" t="str">
        <f>A22</f>
        <v>Northfield</v>
      </c>
      <c r="B23" s="6" t="s">
        <v>13</v>
      </c>
      <c r="C23" s="6">
        <v>1110</v>
      </c>
      <c r="D23" s="6">
        <v>1110</v>
      </c>
      <c r="E23" s="6">
        <v>1110</v>
      </c>
      <c r="F23" s="6">
        <v>1110</v>
      </c>
      <c r="G23" s="6">
        <v>1110</v>
      </c>
      <c r="H23" s="6">
        <v>1110</v>
      </c>
      <c r="I23" s="6">
        <v>1110</v>
      </c>
      <c r="J23" s="6">
        <v>1110</v>
      </c>
      <c r="K23" s="6">
        <v>1110</v>
      </c>
    </row>
    <row r="24" spans="1:11" x14ac:dyDescent="0.25">
      <c r="A24" s="6" t="str">
        <f>A23</f>
        <v>Northfield</v>
      </c>
      <c r="B24" s="6" t="s">
        <v>14</v>
      </c>
      <c r="C24" s="6">
        <f>C23-C22</f>
        <v>-40</v>
      </c>
      <c r="D24" s="6">
        <f t="shared" ref="D24:K24" si="10">D23-D22</f>
        <v>-55</v>
      </c>
      <c r="E24" s="6">
        <f t="shared" si="10"/>
        <v>4</v>
      </c>
      <c r="F24" s="6">
        <f t="shared" si="10"/>
        <v>11</v>
      </c>
      <c r="G24" s="6">
        <f t="shared" si="10"/>
        <v>25</v>
      </c>
      <c r="H24" s="6">
        <f t="shared" si="10"/>
        <v>7</v>
      </c>
      <c r="I24" s="6">
        <f t="shared" si="10"/>
        <v>45</v>
      </c>
      <c r="J24" s="6">
        <f t="shared" si="10"/>
        <v>83</v>
      </c>
      <c r="K24" s="6">
        <f t="shared" si="10"/>
        <v>116</v>
      </c>
    </row>
    <row r="25" spans="1:11" ht="15.75" thickBot="1" x14ac:dyDescent="0.3">
      <c r="A25" s="7" t="str">
        <f>A24</f>
        <v>Northfield</v>
      </c>
      <c r="B25" s="7" t="s">
        <v>15</v>
      </c>
      <c r="C25" s="8">
        <f>C24/C23</f>
        <v>-3.6036036036036036E-2</v>
      </c>
      <c r="D25" s="8">
        <f t="shared" ref="D25:K25" si="11">D24/D23</f>
        <v>-4.954954954954955E-2</v>
      </c>
      <c r="E25" s="8">
        <f t="shared" si="11"/>
        <v>3.6036036036036037E-3</v>
      </c>
      <c r="F25" s="8">
        <f t="shared" si="11"/>
        <v>9.9099099099099093E-3</v>
      </c>
      <c r="G25" s="8">
        <f t="shared" si="11"/>
        <v>2.2522522522522521E-2</v>
      </c>
      <c r="H25" s="8">
        <f t="shared" si="11"/>
        <v>6.3063063063063061E-3</v>
      </c>
      <c r="I25" s="8">
        <f t="shared" si="11"/>
        <v>4.0540540540540543E-2</v>
      </c>
      <c r="J25" s="8">
        <f t="shared" si="11"/>
        <v>7.4774774774774774E-2</v>
      </c>
      <c r="K25" s="8">
        <f t="shared" si="11"/>
        <v>0.10450450450450451</v>
      </c>
    </row>
    <row r="26" spans="1:11" x14ac:dyDescent="0.25">
      <c r="A26" s="9" t="s">
        <v>21</v>
      </c>
      <c r="B26" s="9" t="s">
        <v>12</v>
      </c>
      <c r="C26" s="9">
        <v>1589</v>
      </c>
      <c r="D26" s="9">
        <v>1546</v>
      </c>
      <c r="E26" s="9">
        <v>1543</v>
      </c>
      <c r="F26" s="9">
        <v>1446</v>
      </c>
      <c r="G26" s="9">
        <v>1451</v>
      </c>
      <c r="H26" s="9">
        <v>1469</v>
      </c>
      <c r="I26" s="9">
        <v>1420</v>
      </c>
      <c r="J26" s="9">
        <v>1414</v>
      </c>
      <c r="K26" s="9">
        <v>1315</v>
      </c>
    </row>
    <row r="27" spans="1:11" x14ac:dyDescent="0.25">
      <c r="A27" s="2" t="str">
        <f>A26</f>
        <v>Perry Barr</v>
      </c>
      <c r="B27" s="2" t="s">
        <v>13</v>
      </c>
      <c r="C27" s="2">
        <v>1771</v>
      </c>
      <c r="D27" s="2">
        <v>1771</v>
      </c>
      <c r="E27" s="2">
        <v>1771</v>
      </c>
      <c r="F27" s="2">
        <v>1771</v>
      </c>
      <c r="G27" s="2">
        <v>1771</v>
      </c>
      <c r="H27" s="2">
        <v>1771</v>
      </c>
      <c r="I27" s="2">
        <v>1771</v>
      </c>
      <c r="J27" s="2">
        <v>1771</v>
      </c>
      <c r="K27" s="2">
        <v>1771</v>
      </c>
    </row>
    <row r="28" spans="1:11" x14ac:dyDescent="0.25">
      <c r="A28" s="2" t="str">
        <f>A27</f>
        <v>Perry Barr</v>
      </c>
      <c r="B28" s="2" t="s">
        <v>14</v>
      </c>
      <c r="C28" s="2">
        <f>C27-C26</f>
        <v>182</v>
      </c>
      <c r="D28" s="2">
        <f t="shared" ref="D28:K28" si="12">D27-D26</f>
        <v>225</v>
      </c>
      <c r="E28" s="2">
        <f t="shared" si="12"/>
        <v>228</v>
      </c>
      <c r="F28" s="2">
        <f t="shared" si="12"/>
        <v>325</v>
      </c>
      <c r="G28" s="2">
        <f t="shared" si="12"/>
        <v>320</v>
      </c>
      <c r="H28" s="2">
        <f t="shared" si="12"/>
        <v>302</v>
      </c>
      <c r="I28" s="2">
        <f t="shared" si="12"/>
        <v>351</v>
      </c>
      <c r="J28" s="2">
        <f t="shared" si="12"/>
        <v>357</v>
      </c>
      <c r="K28" s="2">
        <f t="shared" si="12"/>
        <v>456</v>
      </c>
    </row>
    <row r="29" spans="1:11" ht="15.75" thickBot="1" x14ac:dyDescent="0.3">
      <c r="A29" s="3" t="str">
        <f>A28</f>
        <v>Perry Barr</v>
      </c>
      <c r="B29" s="3" t="s">
        <v>15</v>
      </c>
      <c r="C29" s="4">
        <f>C28/C27</f>
        <v>0.10276679841897234</v>
      </c>
      <c r="D29" s="4">
        <f t="shared" ref="D29:K29" si="13">D28/D27</f>
        <v>0.12704686617730096</v>
      </c>
      <c r="E29" s="4">
        <f t="shared" si="13"/>
        <v>0.1287408243929983</v>
      </c>
      <c r="F29" s="4">
        <f t="shared" si="13"/>
        <v>0.18351214003387917</v>
      </c>
      <c r="G29" s="4">
        <f t="shared" si="13"/>
        <v>0.18068887634105024</v>
      </c>
      <c r="H29" s="4">
        <f t="shared" si="13"/>
        <v>0.17052512704686618</v>
      </c>
      <c r="I29" s="4">
        <f t="shared" si="13"/>
        <v>0.1981931112365895</v>
      </c>
      <c r="J29" s="4">
        <f t="shared" si="13"/>
        <v>0.20158102766798419</v>
      </c>
      <c r="K29" s="4">
        <f t="shared" si="13"/>
        <v>0.25748164878599661</v>
      </c>
    </row>
    <row r="30" spans="1:11" x14ac:dyDescent="0.25">
      <c r="A30" s="5" t="s">
        <v>22</v>
      </c>
      <c r="B30" s="5" t="s">
        <v>12</v>
      </c>
      <c r="C30" s="5">
        <v>1258</v>
      </c>
      <c r="D30" s="5">
        <v>1278</v>
      </c>
      <c r="E30" s="5">
        <v>1224</v>
      </c>
      <c r="F30" s="5">
        <v>1165</v>
      </c>
      <c r="G30" s="5">
        <v>1167</v>
      </c>
      <c r="H30" s="5">
        <v>1194</v>
      </c>
      <c r="I30" s="5">
        <v>1122</v>
      </c>
      <c r="J30" s="5">
        <v>1127</v>
      </c>
      <c r="K30" s="5">
        <v>1072</v>
      </c>
    </row>
    <row r="31" spans="1:11" x14ac:dyDescent="0.25">
      <c r="A31" s="6" t="str">
        <f>A30</f>
        <v>Selly Oak</v>
      </c>
      <c r="B31" s="6" t="s">
        <v>13</v>
      </c>
      <c r="C31" s="6">
        <v>1378</v>
      </c>
      <c r="D31" s="6">
        <v>1378</v>
      </c>
      <c r="E31" s="6">
        <v>1378</v>
      </c>
      <c r="F31" s="6">
        <v>1378</v>
      </c>
      <c r="G31" s="6">
        <v>1378</v>
      </c>
      <c r="H31" s="6">
        <v>1378</v>
      </c>
      <c r="I31" s="6">
        <v>1378</v>
      </c>
      <c r="J31" s="6">
        <v>1378</v>
      </c>
      <c r="K31" s="6">
        <v>1378</v>
      </c>
    </row>
    <row r="32" spans="1:11" x14ac:dyDescent="0.25">
      <c r="A32" s="6" t="str">
        <f>A31</f>
        <v>Selly Oak</v>
      </c>
      <c r="B32" s="6" t="s">
        <v>14</v>
      </c>
      <c r="C32" s="6">
        <f>C31-C30</f>
        <v>120</v>
      </c>
      <c r="D32" s="6">
        <f t="shared" ref="D32:K32" si="14">D31-D30</f>
        <v>100</v>
      </c>
      <c r="E32" s="6">
        <f t="shared" si="14"/>
        <v>154</v>
      </c>
      <c r="F32" s="6">
        <f t="shared" si="14"/>
        <v>213</v>
      </c>
      <c r="G32" s="6">
        <f t="shared" si="14"/>
        <v>211</v>
      </c>
      <c r="H32" s="6">
        <f t="shared" si="14"/>
        <v>184</v>
      </c>
      <c r="I32" s="6">
        <f t="shared" si="14"/>
        <v>256</v>
      </c>
      <c r="J32" s="6">
        <f t="shared" si="14"/>
        <v>251</v>
      </c>
      <c r="K32" s="6">
        <f t="shared" si="14"/>
        <v>306</v>
      </c>
    </row>
    <row r="33" spans="1:11" ht="15.75" thickBot="1" x14ac:dyDescent="0.3">
      <c r="A33" s="7" t="str">
        <f>A32</f>
        <v>Selly Oak</v>
      </c>
      <c r="B33" s="7" t="s">
        <v>15</v>
      </c>
      <c r="C33" s="8">
        <f>C32/C31</f>
        <v>8.7082728592162553E-2</v>
      </c>
      <c r="D33" s="8">
        <f t="shared" ref="D33:K33" si="15">D32/D31</f>
        <v>7.2568940493468792E-2</v>
      </c>
      <c r="E33" s="8">
        <f t="shared" si="15"/>
        <v>0.11175616835994194</v>
      </c>
      <c r="F33" s="8">
        <f t="shared" si="15"/>
        <v>0.15457184325108853</v>
      </c>
      <c r="G33" s="8">
        <f t="shared" si="15"/>
        <v>0.15312046444121916</v>
      </c>
      <c r="H33" s="8">
        <f t="shared" si="15"/>
        <v>0.13352685050798258</v>
      </c>
      <c r="I33" s="8">
        <f t="shared" si="15"/>
        <v>0.18577648766328012</v>
      </c>
      <c r="J33" s="8">
        <f t="shared" si="15"/>
        <v>0.18214804063860668</v>
      </c>
      <c r="K33" s="8">
        <f t="shared" si="15"/>
        <v>0.22206095791001451</v>
      </c>
    </row>
    <row r="34" spans="1:11" x14ac:dyDescent="0.25">
      <c r="A34" s="9" t="s">
        <v>23</v>
      </c>
      <c r="B34" s="9" t="s">
        <v>12</v>
      </c>
      <c r="C34" s="9">
        <v>1553</v>
      </c>
      <c r="D34" s="9">
        <v>1542</v>
      </c>
      <c r="E34" s="9">
        <v>1519</v>
      </c>
      <c r="F34" s="9">
        <v>1503</v>
      </c>
      <c r="G34" s="9">
        <v>1476</v>
      </c>
      <c r="H34" s="9">
        <v>1508</v>
      </c>
      <c r="I34" s="9">
        <v>1506</v>
      </c>
      <c r="J34" s="9">
        <v>1445</v>
      </c>
      <c r="K34" s="9">
        <v>1395</v>
      </c>
    </row>
    <row r="35" spans="1:11" x14ac:dyDescent="0.25">
      <c r="A35" s="2" t="str">
        <f>A34</f>
        <v>Sutton Coldfield</v>
      </c>
      <c r="B35" s="2" t="s">
        <v>13</v>
      </c>
      <c r="C35" s="2">
        <v>1536</v>
      </c>
      <c r="D35" s="2">
        <v>1536</v>
      </c>
      <c r="E35" s="2">
        <v>1536</v>
      </c>
      <c r="F35" s="2">
        <v>1536</v>
      </c>
      <c r="G35" s="2">
        <v>1536</v>
      </c>
      <c r="H35" s="2">
        <v>1536</v>
      </c>
      <c r="I35" s="2">
        <v>1536</v>
      </c>
      <c r="J35" s="2">
        <v>1536</v>
      </c>
      <c r="K35" s="2">
        <v>1536</v>
      </c>
    </row>
    <row r="36" spans="1:11" x14ac:dyDescent="0.25">
      <c r="A36" s="2" t="str">
        <f>A35</f>
        <v>Sutton Coldfield</v>
      </c>
      <c r="B36" s="2" t="s">
        <v>14</v>
      </c>
      <c r="C36" s="2">
        <f>C35-C34</f>
        <v>-17</v>
      </c>
      <c r="D36" s="2">
        <f t="shared" ref="D36:K36" si="16">D35-D34</f>
        <v>-6</v>
      </c>
      <c r="E36" s="2">
        <f t="shared" si="16"/>
        <v>17</v>
      </c>
      <c r="F36" s="2">
        <f t="shared" si="16"/>
        <v>33</v>
      </c>
      <c r="G36" s="2">
        <f t="shared" si="16"/>
        <v>60</v>
      </c>
      <c r="H36" s="2">
        <f t="shared" si="16"/>
        <v>28</v>
      </c>
      <c r="I36" s="2">
        <f t="shared" si="16"/>
        <v>30</v>
      </c>
      <c r="J36" s="2">
        <f t="shared" si="16"/>
        <v>91</v>
      </c>
      <c r="K36" s="2">
        <f t="shared" si="16"/>
        <v>141</v>
      </c>
    </row>
    <row r="37" spans="1:11" ht="15.75" thickBot="1" x14ac:dyDescent="0.3">
      <c r="A37" s="3" t="str">
        <f>A36</f>
        <v>Sutton Coldfield</v>
      </c>
      <c r="B37" s="3" t="s">
        <v>15</v>
      </c>
      <c r="C37" s="4">
        <f>C36/C35</f>
        <v>-1.1067708333333334E-2</v>
      </c>
      <c r="D37" s="4">
        <f t="shared" ref="D37:K37" si="17">D36/D35</f>
        <v>-3.90625E-3</v>
      </c>
      <c r="E37" s="4">
        <f t="shared" si="17"/>
        <v>1.1067708333333334E-2</v>
      </c>
      <c r="F37" s="4">
        <f t="shared" si="17"/>
        <v>2.1484375E-2</v>
      </c>
      <c r="G37" s="4">
        <f t="shared" si="17"/>
        <v>3.90625E-2</v>
      </c>
      <c r="H37" s="4">
        <f t="shared" si="17"/>
        <v>1.8229166666666668E-2</v>
      </c>
      <c r="I37" s="4">
        <f t="shared" si="17"/>
        <v>1.953125E-2</v>
      </c>
      <c r="J37" s="4">
        <f t="shared" si="17"/>
        <v>5.9244791666666664E-2</v>
      </c>
      <c r="K37" s="4">
        <f t="shared" si="17"/>
        <v>9.1796875E-2</v>
      </c>
    </row>
    <row r="38" spans="1:11" x14ac:dyDescent="0.25">
      <c r="A38" s="5" t="s">
        <v>24</v>
      </c>
      <c r="B38" s="5" t="s">
        <v>12</v>
      </c>
      <c r="C38" s="5">
        <v>1448</v>
      </c>
      <c r="D38" s="5">
        <v>1434</v>
      </c>
      <c r="E38" s="5">
        <v>1418</v>
      </c>
      <c r="F38" s="5">
        <v>1396</v>
      </c>
      <c r="G38" s="5">
        <v>1331</v>
      </c>
      <c r="H38" s="5">
        <v>1290</v>
      </c>
      <c r="I38" s="5">
        <v>1287</v>
      </c>
      <c r="J38" s="5">
        <v>1227</v>
      </c>
      <c r="K38" s="5">
        <v>1214</v>
      </c>
    </row>
    <row r="39" spans="1:11" x14ac:dyDescent="0.25">
      <c r="A39" s="6" t="str">
        <f>A38</f>
        <v>Yardley</v>
      </c>
      <c r="B39" s="6" t="s">
        <v>13</v>
      </c>
      <c r="C39" s="6">
        <v>1498</v>
      </c>
      <c r="D39" s="6">
        <v>1498</v>
      </c>
      <c r="E39" s="6">
        <v>1498</v>
      </c>
      <c r="F39" s="6">
        <v>1498</v>
      </c>
      <c r="G39" s="6">
        <v>1498</v>
      </c>
      <c r="H39" s="6">
        <v>1498</v>
      </c>
      <c r="I39" s="6">
        <v>1498</v>
      </c>
      <c r="J39" s="6">
        <v>1498</v>
      </c>
      <c r="K39" s="6">
        <v>1498</v>
      </c>
    </row>
    <row r="40" spans="1:11" x14ac:dyDescent="0.25">
      <c r="A40" s="6" t="str">
        <f>A39</f>
        <v>Yardley</v>
      </c>
      <c r="B40" s="6" t="s">
        <v>14</v>
      </c>
      <c r="C40" s="6">
        <f>C39-C38</f>
        <v>50</v>
      </c>
      <c r="D40" s="6">
        <f t="shared" ref="D40:K40" si="18">D39-D38</f>
        <v>64</v>
      </c>
      <c r="E40" s="6">
        <f t="shared" si="18"/>
        <v>80</v>
      </c>
      <c r="F40" s="6">
        <f t="shared" si="18"/>
        <v>102</v>
      </c>
      <c r="G40" s="6">
        <f t="shared" si="18"/>
        <v>167</v>
      </c>
      <c r="H40" s="6">
        <f t="shared" si="18"/>
        <v>208</v>
      </c>
      <c r="I40" s="6">
        <f t="shared" si="18"/>
        <v>211</v>
      </c>
      <c r="J40" s="6">
        <f t="shared" si="18"/>
        <v>271</v>
      </c>
      <c r="K40" s="6">
        <f t="shared" si="18"/>
        <v>284</v>
      </c>
    </row>
    <row r="41" spans="1:11" ht="15.75" thickBot="1" x14ac:dyDescent="0.3">
      <c r="A41" s="10" t="str">
        <f>A40</f>
        <v>Yardley</v>
      </c>
      <c r="B41" s="10" t="s">
        <v>15</v>
      </c>
      <c r="C41" s="11">
        <f>C40/C39</f>
        <v>3.3377837116154871E-2</v>
      </c>
      <c r="D41" s="11">
        <f t="shared" ref="D41:K41" si="19">D40/D39</f>
        <v>4.2723631508678236E-2</v>
      </c>
      <c r="E41" s="11">
        <f t="shared" si="19"/>
        <v>5.3404539385847799E-2</v>
      </c>
      <c r="F41" s="11">
        <f t="shared" si="19"/>
        <v>6.8090787716955939E-2</v>
      </c>
      <c r="G41" s="11">
        <f t="shared" si="19"/>
        <v>0.11148197596795728</v>
      </c>
      <c r="H41" s="11">
        <f t="shared" si="19"/>
        <v>0.13885180240320427</v>
      </c>
      <c r="I41" s="11">
        <f t="shared" si="19"/>
        <v>0.14085447263017356</v>
      </c>
      <c r="J41" s="11">
        <f t="shared" si="19"/>
        <v>0.18090787716955942</v>
      </c>
      <c r="K41" s="11">
        <f t="shared" si="19"/>
        <v>0.18958611481975968</v>
      </c>
    </row>
    <row r="42" spans="1:11" ht="15.75" thickTop="1" x14ac:dyDescent="0.25">
      <c r="A42" s="12" t="s">
        <v>25</v>
      </c>
      <c r="B42" s="12" t="s">
        <v>12</v>
      </c>
      <c r="C42" s="12">
        <f>SUM(C2,C6,C10,C14,C18,C22,C26,C30,C34,C38)</f>
        <v>14862</v>
      </c>
      <c r="D42" s="12">
        <f>SUM(D2,D6,D10,D14,D18,D22,D26,D30,D34,D38)</f>
        <v>14697</v>
      </c>
      <c r="E42" s="12">
        <f t="shared" ref="E42:K43" si="20">SUM(E2,E6,E10,E14,E18,E22,E26,E30,E34,E38)</f>
        <v>14375</v>
      </c>
      <c r="F42" s="12">
        <f t="shared" si="20"/>
        <v>13971</v>
      </c>
      <c r="G42" s="12">
        <f t="shared" si="20"/>
        <v>13607</v>
      </c>
      <c r="H42" s="12">
        <f t="shared" si="20"/>
        <v>13655</v>
      </c>
      <c r="I42" s="12">
        <f t="shared" si="20"/>
        <v>13384</v>
      </c>
      <c r="J42" s="12">
        <f t="shared" si="20"/>
        <v>12901</v>
      </c>
      <c r="K42" s="12">
        <f t="shared" si="20"/>
        <v>12432</v>
      </c>
    </row>
    <row r="43" spans="1:11" x14ac:dyDescent="0.25">
      <c r="A43" s="2" t="str">
        <f>A42</f>
        <v>Total</v>
      </c>
      <c r="B43" s="2" t="s">
        <v>13</v>
      </c>
      <c r="C43" s="2">
        <f>SUM(C3,C7,C11,C15,C19,C23,C27,C31,C35,C39)</f>
        <v>15194</v>
      </c>
      <c r="D43" s="2">
        <f>SUM(D3,D7,D11,D15,D19,D23,D27,D31,D35,D39)</f>
        <v>15194</v>
      </c>
      <c r="E43" s="2">
        <f t="shared" si="20"/>
        <v>15194</v>
      </c>
      <c r="F43" s="2">
        <f t="shared" si="20"/>
        <v>15194</v>
      </c>
      <c r="G43" s="2">
        <f t="shared" si="20"/>
        <v>15194</v>
      </c>
      <c r="H43" s="2">
        <f t="shared" si="20"/>
        <v>15194</v>
      </c>
      <c r="I43" s="2">
        <f t="shared" si="20"/>
        <v>15194</v>
      </c>
      <c r="J43" s="2">
        <f t="shared" si="20"/>
        <v>15194</v>
      </c>
      <c r="K43" s="2">
        <f t="shared" si="20"/>
        <v>15194</v>
      </c>
    </row>
    <row r="44" spans="1:11" x14ac:dyDescent="0.25">
      <c r="A44" s="2" t="str">
        <f>A43</f>
        <v>Total</v>
      </c>
      <c r="B44" s="2" t="s">
        <v>14</v>
      </c>
      <c r="C44" s="2">
        <f>C43-C42</f>
        <v>332</v>
      </c>
      <c r="D44" s="2">
        <f t="shared" ref="D44:K44" si="21">D43-D42</f>
        <v>497</v>
      </c>
      <c r="E44" s="2">
        <f t="shared" si="21"/>
        <v>819</v>
      </c>
      <c r="F44" s="2">
        <f t="shared" si="21"/>
        <v>1223</v>
      </c>
      <c r="G44" s="2">
        <f t="shared" si="21"/>
        <v>1587</v>
      </c>
      <c r="H44" s="2">
        <f t="shared" si="21"/>
        <v>1539</v>
      </c>
      <c r="I44" s="2">
        <f t="shared" si="21"/>
        <v>1810</v>
      </c>
      <c r="J44" s="2">
        <f t="shared" si="21"/>
        <v>2293</v>
      </c>
      <c r="K44" s="2">
        <f t="shared" si="21"/>
        <v>2762</v>
      </c>
    </row>
    <row r="45" spans="1:11" x14ac:dyDescent="0.25">
      <c r="A45" s="2" t="str">
        <f>A44</f>
        <v>Total</v>
      </c>
      <c r="B45" s="2" t="s">
        <v>15</v>
      </c>
      <c r="C45" s="13">
        <f>C44/C43</f>
        <v>2.1850730551533502E-2</v>
      </c>
      <c r="D45" s="13">
        <f t="shared" ref="D45:K45" si="22">D44/D43</f>
        <v>3.2710280373831772E-2</v>
      </c>
      <c r="E45" s="13">
        <f t="shared" si="22"/>
        <v>5.3902856390680529E-2</v>
      </c>
      <c r="F45" s="13">
        <f t="shared" si="22"/>
        <v>8.0492299591944191E-2</v>
      </c>
      <c r="G45" s="13">
        <f t="shared" si="22"/>
        <v>0.10444912465446887</v>
      </c>
      <c r="H45" s="13">
        <f t="shared" si="22"/>
        <v>0.10128998288798209</v>
      </c>
      <c r="I45" s="13">
        <f t="shared" si="22"/>
        <v>0.11912597077793866</v>
      </c>
      <c r="J45" s="13">
        <f t="shared" si="22"/>
        <v>0.1509148348032118</v>
      </c>
      <c r="K45" s="13">
        <f t="shared" si="22"/>
        <v>0.18178228247992628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70F1166B2E64C9A12578A5418AC25" ma:contentTypeVersion="11" ma:contentTypeDescription="Create a new document." ma:contentTypeScope="" ma:versionID="c84f777375fea17132df9b8f2ab746ea">
  <xsd:schema xmlns:xsd="http://www.w3.org/2001/XMLSchema" xmlns:xs="http://www.w3.org/2001/XMLSchema" xmlns:p="http://schemas.microsoft.com/office/2006/metadata/properties" xmlns:ns3="58125467-dd8c-4fa4-8473-e80b8e7ab200" xmlns:ns4="16d0751a-ef87-4bcc-aede-791589e6d123" targetNamespace="http://schemas.microsoft.com/office/2006/metadata/properties" ma:root="true" ma:fieldsID="3bd6579b5a836e1d3203b0f8ce5d1203" ns3:_="" ns4:_="">
    <xsd:import namespace="58125467-dd8c-4fa4-8473-e80b8e7ab200"/>
    <xsd:import namespace="16d0751a-ef87-4bcc-aede-791589e6d1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25467-dd8c-4fa4-8473-e80b8e7ab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0751a-ef87-4bcc-aede-791589e6d1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E62AA-D37A-45E5-A4C6-D2CAD930B2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5C18DD-F376-4E59-B2AC-95BFEB0B6F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F2983-AAC1-48A4-9B20-BB955F586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125467-dd8c-4fa4-8473-e80b8e7ab200"/>
    <ds:schemaRef ds:uri="16d0751a-ef87-4bcc-aede-791589e6d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7 Forecasts 2021 vs PAN</dc:title>
  <dc:creator>Peter Speers</dc:creator>
  <cp:lastModifiedBy>John M Hunt</cp:lastModifiedBy>
  <dcterms:created xsi:type="dcterms:W3CDTF">2022-03-16T09:50:23Z</dcterms:created>
  <dcterms:modified xsi:type="dcterms:W3CDTF">2022-06-22T11:09:17Z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0x01010037670F1166B2E64C9A12578A5418AC25</vt:lpwstr>
  </property>
  <property fmtid="{D5CDD505-2E9C-101B-9397-08002B2CF9AE}" pid="3" name="CloudStatistics_StoryID">
    <vt:lpwstr>b0986f2e-1a80-4c37-a34e-833b010dd5bf</vt:lpwstr>
  </property>
</Properties>
</file>