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760" activeTab="0"/>
  </bookViews>
  <sheets>
    <sheet name="ReadMe" sheetId="1" r:id="rId1"/>
    <sheet name="paste CSV extract" sheetId="2" r:id="rId2"/>
    <sheet name="template" sheetId="3" r:id="rId3"/>
    <sheet name="2018 wards" sheetId="4" state="hidden" r:id="rId4"/>
  </sheets>
  <definedNames>
    <definedName name="_xlnm.Print_Area" localSheetId="2">'template'!$A$1:$G$60</definedName>
  </definedNames>
  <calcPr fullCalcOnLoad="1"/>
</workbook>
</file>

<file path=xl/sharedStrings.xml><?xml version="1.0" encoding="utf-8"?>
<sst xmlns="http://schemas.openxmlformats.org/spreadsheetml/2006/main" count="196" uniqueCount="140">
  <si>
    <t>Resident population</t>
  </si>
  <si>
    <t>Residents in communal establishments</t>
  </si>
  <si>
    <t>White ethnicity</t>
  </si>
  <si>
    <t>Multiple ethnicity</t>
  </si>
  <si>
    <t>Asian or Asian British ethnicity</t>
  </si>
  <si>
    <t>Arab or other ethnicity</t>
  </si>
  <si>
    <t>Employees working full-time</t>
  </si>
  <si>
    <t>Employees working part-time</t>
  </si>
  <si>
    <t>Self employed</t>
  </si>
  <si>
    <t>Full-time students (economically active)</t>
  </si>
  <si>
    <t>Unemployed</t>
  </si>
  <si>
    <t>Persons aged 16 or over with no qualifications</t>
  </si>
  <si>
    <t>Number of households</t>
  </si>
  <si>
    <t>Tenure</t>
  </si>
  <si>
    <t>Amenities</t>
  </si>
  <si>
    <t>Household types</t>
  </si>
  <si>
    <t>Household language</t>
  </si>
  <si>
    <t>Black or Black British ethnicity</t>
  </si>
  <si>
    <t>Persons aged  0-15 years</t>
  </si>
  <si>
    <t>Persons aged 16-64 years</t>
  </si>
  <si>
    <t>Persons aged 65 years or more</t>
  </si>
  <si>
    <t>Persons with limiting long-term illness</t>
  </si>
  <si>
    <t>Born overseas</t>
  </si>
  <si>
    <t>No people in household has English as main language</t>
  </si>
  <si>
    <t>Owner occupied</t>
  </si>
  <si>
    <t>Rented from local authority</t>
  </si>
  <si>
    <t>Rented from other social registered landlord</t>
  </si>
  <si>
    <t>Privately rented</t>
  </si>
  <si>
    <t>Other</t>
  </si>
  <si>
    <t>Lacking central heating</t>
  </si>
  <si>
    <t>No car or van</t>
  </si>
  <si>
    <t>No.of cars available to household</t>
  </si>
  <si>
    <t>Lone pensioner</t>
  </si>
  <si>
    <t>Other lone householder</t>
  </si>
  <si>
    <t>Pensioner only (excluding lone pensioners)</t>
  </si>
  <si>
    <t>Lone parents with dependent children</t>
  </si>
  <si>
    <t>With dependent children (excluding lone parents)</t>
  </si>
  <si>
    <t>Other households</t>
  </si>
  <si>
    <t>Detached</t>
  </si>
  <si>
    <t>Semi-detached</t>
  </si>
  <si>
    <t>Terraced</t>
  </si>
  <si>
    <t>Flat (purpose built)</t>
  </si>
  <si>
    <t>Vacant dwelling or no permanent residents</t>
  </si>
  <si>
    <t>England</t>
  </si>
  <si>
    <t>%</t>
  </si>
  <si>
    <t>number</t>
  </si>
  <si>
    <t>Birmingham</t>
  </si>
  <si>
    <t>ZONELABEL</t>
  </si>
  <si>
    <t>Acocks Green</t>
  </si>
  <si>
    <t>Aston</t>
  </si>
  <si>
    <t>Bartley Green</t>
  </si>
  <si>
    <t>Billesley</t>
  </si>
  <si>
    <t>Bordesley Green</t>
  </si>
  <si>
    <t>Edgbaston</t>
  </si>
  <si>
    <t>Erdington</t>
  </si>
  <si>
    <t>Handsworth Wood</t>
  </si>
  <si>
    <t>Harborne</t>
  </si>
  <si>
    <t>Kingstanding</t>
  </si>
  <si>
    <t>Ladywood</t>
  </si>
  <si>
    <t>Nechells</t>
  </si>
  <si>
    <t>Northfield</t>
  </si>
  <si>
    <t>Oscott</t>
  </si>
  <si>
    <t>Perry Barr</t>
  </si>
  <si>
    <t>Quinton</t>
  </si>
  <si>
    <t>Shard End</t>
  </si>
  <si>
    <t>Sheldon</t>
  </si>
  <si>
    <t>South Yardley</t>
  </si>
  <si>
    <t>Stockland Green</t>
  </si>
  <si>
    <t>Sutton Four Oaks</t>
  </si>
  <si>
    <t>Sutton Trinity</t>
  </si>
  <si>
    <t>Sutton Vesey</t>
  </si>
  <si>
    <t>Persons aged 16-74 years</t>
  </si>
  <si>
    <t>-</t>
  </si>
  <si>
    <t>Overcrowded (ONS standard)</t>
  </si>
  <si>
    <t>2011 Population Census - Birmingham small areas</t>
  </si>
  <si>
    <t>Area hectares</t>
  </si>
  <si>
    <t>www.birmingham.gov.uk/census</t>
  </si>
  <si>
    <t>Transport &amp; Connectivity</t>
  </si>
  <si>
    <t>Inclusive Growth Directorate</t>
  </si>
  <si>
    <t>brenda.henry@birmingham.gov.uk</t>
  </si>
  <si>
    <t>0121 303 4208</t>
  </si>
  <si>
    <t>Total household spaces (housing stock)</t>
  </si>
  <si>
    <t xml:space="preserve">Economically active persons </t>
  </si>
  <si>
    <t>Other flats &amp; mobile homes</t>
  </si>
  <si>
    <t>2018 wards for 2011 Census data</t>
  </si>
  <si>
    <t>Allens Cross</t>
  </si>
  <si>
    <t>Alum Rock</t>
  </si>
  <si>
    <t>Balsall Heath West</t>
  </si>
  <si>
    <t>Birchfield</t>
  </si>
  <si>
    <t>Bordesley &amp; Highgate</t>
  </si>
  <si>
    <t>Bournbrook &amp; Selly Park</t>
  </si>
  <si>
    <t>Bournville &amp; Cotteridge</t>
  </si>
  <si>
    <t>Brandwood &amp; King's Heath</t>
  </si>
  <si>
    <t>Bromford &amp; Hodge Hill</t>
  </si>
  <si>
    <t>Castle Vale</t>
  </si>
  <si>
    <t>Druids Heath &amp; Monyhull</t>
  </si>
  <si>
    <t>Frankley Great Park</t>
  </si>
  <si>
    <t>Garretts Green</t>
  </si>
  <si>
    <t>Glebe Farm &amp; Tile Cross</t>
  </si>
  <si>
    <t>Gravelly Hill</t>
  </si>
  <si>
    <t>Hall Green North</t>
  </si>
  <si>
    <t>Hall Green South</t>
  </si>
  <si>
    <t>Handsworth</t>
  </si>
  <si>
    <t>Heartlands</t>
  </si>
  <si>
    <t>Highter's Heath</t>
  </si>
  <si>
    <t>Holyhead</t>
  </si>
  <si>
    <t>King's Norton North</t>
  </si>
  <si>
    <t>King's Norton South</t>
  </si>
  <si>
    <t>Longbridge &amp; West Heath</t>
  </si>
  <si>
    <t>Lozells</t>
  </si>
  <si>
    <t>Moseley</t>
  </si>
  <si>
    <t>Newtown</t>
  </si>
  <si>
    <t>North Edgbaston</t>
  </si>
  <si>
    <t>Perry Common</t>
  </si>
  <si>
    <t>Pype Hayes</t>
  </si>
  <si>
    <t>Rubery &amp; Rednal</t>
  </si>
  <si>
    <t>Small Heath</t>
  </si>
  <si>
    <t>Soho &amp; Jewellery Quarter</t>
  </si>
  <si>
    <t>Sparkbrook &amp; Balsall Heath East</t>
  </si>
  <si>
    <t>Sparkhill</t>
  </si>
  <si>
    <t>Stirchley</t>
  </si>
  <si>
    <t>Sutton Mere Green</t>
  </si>
  <si>
    <t>Sutton Reddicap</t>
  </si>
  <si>
    <t>Sutton Roughley</t>
  </si>
  <si>
    <t>Sutton Walmley &amp; Minworth</t>
  </si>
  <si>
    <t>Sutton Wylde Green</t>
  </si>
  <si>
    <t>Tyseley &amp; Hay Mills</t>
  </si>
  <si>
    <t>Ward End</t>
  </si>
  <si>
    <t>Weoley &amp; Selly Oak</t>
  </si>
  <si>
    <t>Yardley East</t>
  </si>
  <si>
    <t>Yardley West &amp; Stechford</t>
  </si>
  <si>
    <t>select ward</t>
  </si>
  <si>
    <t>Insert name of bespoke area here</t>
  </si>
  <si>
    <t>Source: ONS,                 Crown Copyright 2019</t>
  </si>
  <si>
    <t>Key Statistics</t>
  </si>
  <si>
    <t xml:space="preserve">2011 Key Statistics Profile </t>
  </si>
  <si>
    <t>This workbook formats your .csv extract from the GIS WEB app.</t>
  </si>
  <si>
    <t xml:space="preserve">1) Follow this link to paste your CSV extract </t>
  </si>
  <si>
    <t>2) view template tab</t>
  </si>
  <si>
    <t>paste here in cell A1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</si>
</sst>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4"/>
      <color indexed="10"/>
      <name val="Arial"/>
      <family val="0"/>
    </font>
    <font>
      <u val="single"/>
      <sz val="11"/>
      <color indexed="12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b/>
      <sz val="8.5"/>
      <name val="Calibri"/>
      <family val="2"/>
    </font>
    <font>
      <b/>
      <sz val="8.5"/>
      <color indexed="10"/>
      <name val="Calibri"/>
      <family val="2"/>
    </font>
    <font>
      <sz val="8.5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23"/>
      <name val="Arial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10"/>
      <name val="Calibri"/>
      <family val="2"/>
    </font>
    <font>
      <b/>
      <sz val="9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 tint="0.49998000264167786"/>
      <name val="Arial"/>
      <family val="2"/>
    </font>
    <font>
      <b/>
      <sz val="11"/>
      <color rgb="FFFF0000"/>
      <name val="Calibri"/>
      <family val="2"/>
    </font>
    <font>
      <b/>
      <sz val="11"/>
      <color theme="1" tint="0.24998000264167786"/>
      <name val="Calibri"/>
      <family val="2"/>
    </font>
    <font>
      <b/>
      <sz val="9"/>
      <color theme="1" tint="0.34999001026153564"/>
      <name val="Calibri"/>
      <family val="2"/>
    </font>
    <font>
      <b/>
      <sz val="11"/>
      <color theme="1" tint="0.34999001026153564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>
        <color theme="1" tint="0.24995000660419464"/>
      </left>
      <right style="thin">
        <color theme="1" tint="0.24995000660419464"/>
      </right>
      <top style="medium">
        <color theme="1" tint="0.24995000660419464"/>
      </top>
      <bottom style="hair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medium">
        <color theme="1" tint="0.24995000660419464"/>
      </top>
      <bottom style="hair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medium">
        <color theme="1" tint="0.24995000660419464"/>
      </top>
      <bottom style="hair">
        <color theme="1" tint="0.24995000660419464"/>
      </bottom>
    </border>
    <border>
      <left style="medium">
        <color theme="1" tint="0.24995000660419464"/>
      </left>
      <right style="thin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hair">
        <color theme="1" tint="0.24995000660419464"/>
      </top>
      <bottom style="hair">
        <color theme="1" tint="0.24995000660419464"/>
      </bottom>
    </border>
    <border>
      <left style="medium">
        <color theme="1" tint="0.24995000660419464"/>
      </left>
      <right style="thin">
        <color theme="1" tint="0.24995000660419464"/>
      </right>
      <top style="hair">
        <color theme="1" tint="0.24995000660419464"/>
      </top>
      <bottom style="medium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hair">
        <color theme="1" tint="0.24995000660419464"/>
      </top>
      <bottom style="medium">
        <color theme="1" tint="0.24995000660419464"/>
      </bottom>
    </border>
    <border>
      <left style="thin">
        <color theme="1" tint="0.24995000660419464"/>
      </left>
      <right style="medium">
        <color theme="1" tint="0.24995000660419464"/>
      </right>
      <top style="hair">
        <color theme="1" tint="0.24995000660419464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0" xfId="53" applyAlignment="1" applyProtection="1">
      <alignment/>
      <protection/>
    </xf>
    <xf numFmtId="0" fontId="9" fillId="0" borderId="0" xfId="53" applyFont="1" applyAlignment="1" applyProtection="1">
      <alignment/>
      <protection/>
    </xf>
    <xf numFmtId="0" fontId="9" fillId="0" borderId="0" xfId="53" applyFont="1" applyBorder="1" applyAlignment="1" applyProtection="1">
      <alignment/>
      <protection/>
    </xf>
    <xf numFmtId="0" fontId="5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53" applyFont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Alignment="1">
      <alignment/>
    </xf>
    <xf numFmtId="0" fontId="40" fillId="0" borderId="0" xfId="57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wrapText="1"/>
    </xf>
    <xf numFmtId="0" fontId="14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2" fillId="0" borderId="14" xfId="0" applyFont="1" applyBorder="1" applyAlignment="1">
      <alignment/>
    </xf>
    <xf numFmtId="164" fontId="14" fillId="0" borderId="15" xfId="0" applyNumberFormat="1" applyFont="1" applyBorder="1" applyAlignment="1" applyProtection="1">
      <alignment/>
      <protection locked="0"/>
    </xf>
    <xf numFmtId="1" fontId="14" fillId="0" borderId="15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4" xfId="0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16" xfId="0" applyNumberFormat="1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1" fontId="14" fillId="0" borderId="15" xfId="0" applyNumberFormat="1" applyFont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 horizontal="right"/>
      <protection locked="0"/>
    </xf>
    <xf numFmtId="164" fontId="14" fillId="0" borderId="15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 horizontal="right"/>
    </xf>
    <xf numFmtId="0" fontId="14" fillId="0" borderId="15" xfId="0" applyFont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3" fontId="14" fillId="0" borderId="18" xfId="0" applyNumberFormat="1" applyFont="1" applyBorder="1" applyAlignment="1" applyProtection="1">
      <alignment/>
      <protection locked="0"/>
    </xf>
    <xf numFmtId="164" fontId="14" fillId="0" borderId="18" xfId="0" applyNumberFormat="1" applyFont="1" applyBorder="1" applyAlignment="1" applyProtection="1">
      <alignment/>
      <protection locked="0"/>
    </xf>
    <xf numFmtId="164" fontId="14" fillId="0" borderId="18" xfId="0" applyNumberFormat="1" applyFont="1" applyBorder="1" applyAlignment="1">
      <alignment/>
    </xf>
    <xf numFmtId="164" fontId="14" fillId="0" borderId="19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3" fontId="14" fillId="0" borderId="15" xfId="0" applyNumberFormat="1" applyFont="1" applyBorder="1" applyAlignment="1">
      <alignment horizontal="right"/>
    </xf>
    <xf numFmtId="3" fontId="14" fillId="0" borderId="1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5" fillId="0" borderId="0" xfId="53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62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1704975</xdr:colOff>
      <xdr:row>18</xdr:row>
      <xdr:rowOff>85725</xdr:rowOff>
    </xdr:to>
    <xdr:pic>
      <xdr:nvPicPr>
        <xdr:cNvPr id="1" name="Picture 3" descr="BCClogocmyk8_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5600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rmingham.gov.uk/census" TargetMode="External" /><Relationship Id="rId2" Type="http://schemas.openxmlformats.org/officeDocument/2006/relationships/hyperlink" Target="mailto:brenda.henry@birmingham.gov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6" sqref="A6"/>
    </sheetView>
  </sheetViews>
  <sheetFormatPr defaultColWidth="9.140625" defaultRowHeight="12.75"/>
  <cols>
    <col min="1" max="1" width="161.28125" style="0" customWidth="1"/>
  </cols>
  <sheetData>
    <row r="1" ht="18">
      <c r="A1" s="14" t="s">
        <v>135</v>
      </c>
    </row>
    <row r="3" ht="15.75">
      <c r="A3" s="15" t="s">
        <v>136</v>
      </c>
    </row>
    <row r="4" ht="15.75">
      <c r="A4" s="15"/>
    </row>
    <row r="5" ht="12.75">
      <c r="A5" s="60" t="s">
        <v>137</v>
      </c>
    </row>
    <row r="6" ht="12.75">
      <c r="A6" s="11" t="s">
        <v>138</v>
      </c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 t="s">
        <v>77</v>
      </c>
    </row>
    <row r="13" ht="12.75">
      <c r="A13" s="16" t="s">
        <v>78</v>
      </c>
    </row>
    <row r="14" ht="12.75">
      <c r="A14" s="17" t="s">
        <v>76</v>
      </c>
    </row>
    <row r="15" ht="12.75">
      <c r="A15" s="17" t="s">
        <v>79</v>
      </c>
    </row>
    <row r="16" ht="12.75">
      <c r="A16" s="18" t="s">
        <v>80</v>
      </c>
    </row>
    <row r="17" ht="12.75">
      <c r="A17" s="16"/>
    </row>
    <row r="18" ht="12.75">
      <c r="A18" s="16"/>
    </row>
    <row r="19" ht="12.75">
      <c r="A19" s="16"/>
    </row>
  </sheetData>
  <sheetProtection/>
  <hyperlinks>
    <hyperlink ref="A14" r:id="rId1" display="www.birmingham.gov.uk/census"/>
    <hyperlink ref="A15" r:id="rId2" display="brenda.henry@birmingham.gov.uk"/>
    <hyperlink ref="A5" location="'paste CSV extract'!A1" display="Paste your CSV extract in cell A1"/>
    <hyperlink ref="A6" location="template!A1" display="2) view template tab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2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10.8515625" style="0" bestFit="1" customWidth="1"/>
    <col min="4" max="4" width="10.57421875" style="0" customWidth="1"/>
  </cols>
  <sheetData>
    <row r="1" spans="1:50" s="2" customFormat="1" ht="65.25" customHeight="1">
      <c r="A1" s="65" t="s">
        <v>139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8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spans="1:3" ht="12" customHeight="1">
      <c r="A13" s="4"/>
      <c r="B13" s="4"/>
      <c r="C13" s="6"/>
    </row>
    <row r="14" spans="1:3" ht="12" customHeight="1">
      <c r="A14" s="10"/>
      <c r="B14" s="4"/>
      <c r="C14" s="6"/>
    </row>
    <row r="15" spans="1:3" ht="18">
      <c r="A15" s="9"/>
      <c r="B15" s="7"/>
      <c r="C15" s="6"/>
    </row>
    <row r="16" spans="1:3" ht="18">
      <c r="A16" s="9"/>
      <c r="B16" s="7"/>
      <c r="C16" s="6"/>
    </row>
    <row r="17" spans="1:7" ht="14.25">
      <c r="A17" s="12"/>
      <c r="B17" s="12"/>
      <c r="C17" s="13"/>
      <c r="D17" s="12"/>
      <c r="E17" s="12"/>
      <c r="F17" s="12"/>
      <c r="G17" s="12"/>
    </row>
    <row r="18" spans="2:3" ht="18">
      <c r="B18" s="7"/>
      <c r="C18" s="6"/>
    </row>
    <row r="19" spans="2:3" ht="18">
      <c r="B19" s="7"/>
      <c r="C19" s="6"/>
    </row>
    <row r="20" spans="1:3" ht="12" customHeight="1">
      <c r="A20" s="4"/>
      <c r="B20" s="4"/>
      <c r="C20" s="6"/>
    </row>
    <row r="21" spans="1:3" ht="12" customHeight="1">
      <c r="A21" s="4"/>
      <c r="B21" s="4"/>
      <c r="C21" s="6"/>
    </row>
    <row r="22" spans="1:3" ht="12" customHeight="1">
      <c r="A22" s="4"/>
      <c r="B22" s="4"/>
      <c r="C22" s="6"/>
    </row>
    <row r="23" spans="1:3" ht="12" customHeight="1">
      <c r="A23" s="4"/>
      <c r="B23" s="4"/>
      <c r="C23" s="6"/>
    </row>
    <row r="24" spans="1:3" ht="12" customHeight="1">
      <c r="A24" s="4"/>
      <c r="B24" s="4"/>
      <c r="C24" s="6"/>
    </row>
    <row r="25" spans="1:3" ht="12" customHeight="1">
      <c r="A25" s="16"/>
      <c r="B25" s="4"/>
      <c r="C25" s="6"/>
    </row>
    <row r="26" spans="1:3" ht="12" customHeight="1">
      <c r="A26" s="16"/>
      <c r="B26" s="4"/>
      <c r="C26" s="6"/>
    </row>
    <row r="27" spans="1:3" ht="12" customHeight="1">
      <c r="A27" s="17"/>
      <c r="B27" s="4"/>
      <c r="C27" s="6"/>
    </row>
    <row r="28" spans="1:3" ht="12" customHeight="1">
      <c r="A28" s="17"/>
      <c r="B28" s="4"/>
      <c r="C28" s="5"/>
    </row>
    <row r="29" spans="1:3" ht="12" customHeight="1">
      <c r="A29" s="18"/>
      <c r="B29" s="4"/>
      <c r="C29" s="6"/>
    </row>
    <row r="30" spans="1:3" ht="12" customHeight="1">
      <c r="A30" s="4"/>
      <c r="B30" s="4"/>
      <c r="C30" s="6"/>
    </row>
    <row r="31" spans="1:3" ht="12" customHeight="1">
      <c r="A31" s="4"/>
      <c r="B31" s="4"/>
      <c r="C31" s="6"/>
    </row>
    <row r="32" spans="1:3" ht="12" customHeight="1">
      <c r="A32" s="4"/>
      <c r="B32" s="4"/>
      <c r="C32" s="6"/>
    </row>
    <row r="33" spans="1:3" ht="12" customHeight="1">
      <c r="A33" s="4"/>
      <c r="B33" s="4"/>
      <c r="C33" s="6"/>
    </row>
    <row r="34" spans="1:3" ht="12" customHeight="1">
      <c r="A34" s="4"/>
      <c r="B34" s="4"/>
      <c r="C34" s="6"/>
    </row>
    <row r="35" spans="1:3" ht="12" customHeight="1">
      <c r="A35" s="4"/>
      <c r="B35" s="4"/>
      <c r="C35" s="6"/>
    </row>
    <row r="36" spans="1:3" ht="12" customHeight="1">
      <c r="A36" s="4"/>
      <c r="B36" s="4"/>
      <c r="C36" s="5"/>
    </row>
    <row r="37" spans="1:3" ht="12" customHeight="1">
      <c r="A37" s="4"/>
      <c r="B37" s="4"/>
      <c r="C37" s="6"/>
    </row>
    <row r="38" spans="1:3" ht="12" customHeight="1">
      <c r="A38" s="4"/>
      <c r="B38" s="4"/>
      <c r="C38" s="6"/>
    </row>
    <row r="39" spans="1:3" ht="12" customHeight="1">
      <c r="A39" s="4"/>
      <c r="B39" s="4"/>
      <c r="C39" s="6"/>
    </row>
    <row r="40" spans="1:3" ht="12" customHeight="1">
      <c r="A40" s="4"/>
      <c r="B40" s="4"/>
      <c r="C40" s="6"/>
    </row>
    <row r="41" spans="1:3" ht="12" customHeight="1">
      <c r="A41" s="4"/>
      <c r="B41" s="4"/>
      <c r="C41" s="6"/>
    </row>
    <row r="42" spans="1:3" ht="12" customHeight="1">
      <c r="A42" s="4"/>
      <c r="B42" s="4"/>
      <c r="C42" s="6"/>
    </row>
    <row r="43" spans="1:3" ht="12" customHeight="1">
      <c r="A43" s="4"/>
      <c r="B43" s="4"/>
      <c r="C43" s="6"/>
    </row>
    <row r="44" spans="1:3" ht="12" customHeight="1">
      <c r="A44" s="4"/>
      <c r="B44" s="4"/>
      <c r="C44" s="6"/>
    </row>
    <row r="45" spans="1:3" ht="12" customHeight="1">
      <c r="A45" s="4"/>
      <c r="B45" s="4"/>
      <c r="C45" s="6"/>
    </row>
    <row r="46" spans="1:3" ht="12" customHeight="1">
      <c r="A46" s="4"/>
      <c r="B46" s="4"/>
      <c r="C46" s="6"/>
    </row>
    <row r="47" spans="1:3" ht="12" customHeight="1">
      <c r="A47" s="4"/>
      <c r="B47" s="4"/>
      <c r="C47" s="6"/>
    </row>
    <row r="48" spans="1:3" ht="12" customHeight="1">
      <c r="A48" s="4"/>
      <c r="B48" s="4"/>
      <c r="C48" s="6"/>
    </row>
    <row r="49" spans="1:3" ht="12" customHeight="1">
      <c r="A49" s="4"/>
      <c r="B49" s="4"/>
      <c r="C49" s="6"/>
    </row>
    <row r="50" spans="1:3" ht="12" customHeight="1">
      <c r="A50" s="4"/>
      <c r="B50" s="4"/>
      <c r="C50" s="6"/>
    </row>
    <row r="51" spans="1:3" ht="12" customHeight="1">
      <c r="A51" s="4"/>
      <c r="B51" s="4"/>
      <c r="C51" s="6"/>
    </row>
    <row r="52" spans="1:3" ht="12" customHeight="1">
      <c r="A52" s="4"/>
      <c r="B52" s="4"/>
      <c r="C52" s="5"/>
    </row>
    <row r="53" spans="1:3" ht="12" customHeight="1">
      <c r="A53" s="4"/>
      <c r="B53" s="4"/>
      <c r="C53" s="6"/>
    </row>
    <row r="54" spans="1:3" ht="12" customHeight="1">
      <c r="A54" s="4"/>
      <c r="B54" s="4"/>
      <c r="C54" s="6"/>
    </row>
    <row r="55" spans="1:3" ht="12" customHeight="1">
      <c r="A55" s="4"/>
      <c r="B55" s="4"/>
      <c r="C55" s="6"/>
    </row>
    <row r="56" spans="1:3" ht="12" customHeight="1">
      <c r="A56" s="4"/>
      <c r="B56" s="4"/>
      <c r="C56" s="6"/>
    </row>
    <row r="57" spans="1:3" ht="12" customHeight="1">
      <c r="A57" s="4"/>
      <c r="B57" s="4"/>
      <c r="C57" s="6"/>
    </row>
    <row r="58" spans="1:3" ht="12" customHeight="1">
      <c r="A58" s="4"/>
      <c r="B58" s="4"/>
      <c r="C58" s="6"/>
    </row>
    <row r="59" spans="1:3" ht="12" customHeight="1">
      <c r="A59" s="4"/>
      <c r="B59" s="4"/>
      <c r="C59" s="4"/>
    </row>
    <row r="60" spans="1:3" ht="12" customHeight="1">
      <c r="A60" s="4"/>
      <c r="B60" s="4"/>
      <c r="C60" s="4"/>
    </row>
    <row r="61" spans="1:3" ht="12" customHeight="1">
      <c r="A61" s="4"/>
      <c r="B61" s="4"/>
      <c r="C61" s="4"/>
    </row>
    <row r="62" spans="1:3" ht="12" customHeight="1">
      <c r="A62" s="4"/>
      <c r="B62" s="4"/>
      <c r="C62" s="4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  <row r="102" spans="1:3" ht="12.75">
      <c r="A102" s="3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3210" spans="20:23" ht="12.75">
      <c r="T3210" s="20"/>
      <c r="W3210" s="20"/>
    </row>
    <row r="3211" spans="20:24" ht="12.75">
      <c r="T3211" s="20"/>
      <c r="U3211" s="20"/>
      <c r="W3211" s="20"/>
      <c r="X3211" s="20"/>
    </row>
    <row r="3212" spans="20:23" ht="12.75">
      <c r="T3212" s="20"/>
      <c r="W3212" s="20"/>
    </row>
    <row r="3213" spans="20:24" ht="12.75">
      <c r="T3213" s="20"/>
      <c r="U3213" s="20"/>
      <c r="W3213" s="20"/>
      <c r="X3213" s="20"/>
    </row>
    <row r="3214" spans="21:24" ht="12.75">
      <c r="U3214" s="20"/>
      <c r="V3214" s="20"/>
      <c r="X3214" s="20"/>
    </row>
    <row r="3215" ht="12.75">
      <c r="U3215" s="20"/>
    </row>
    <row r="3217" ht="12.75">
      <c r="U3217" s="20"/>
    </row>
    <row r="3218" ht="12.75">
      <c r="U3218" s="20"/>
    </row>
    <row r="3219" ht="12.75">
      <c r="U3219" s="20"/>
    </row>
    <row r="3220" ht="12.75">
      <c r="V3220" s="20"/>
    </row>
    <row r="3225" spans="3:48" ht="12.75">
      <c r="C3225">
        <f>SUM(C2:C3224)</f>
        <v>0</v>
      </c>
      <c r="D3225">
        <f aca="true" t="shared" si="0" ref="D3225:AV3225">SUM(D2:D3224)</f>
        <v>0</v>
      </c>
      <c r="E3225">
        <f t="shared" si="0"/>
        <v>0</v>
      </c>
      <c r="F3225">
        <f t="shared" si="0"/>
        <v>0</v>
      </c>
      <c r="G3225">
        <f t="shared" si="0"/>
        <v>0</v>
      </c>
      <c r="H3225">
        <f t="shared" si="0"/>
        <v>0</v>
      </c>
      <c r="I3225">
        <f t="shared" si="0"/>
        <v>0</v>
      </c>
      <c r="J3225">
        <f t="shared" si="0"/>
        <v>0</v>
      </c>
      <c r="K3225">
        <f t="shared" si="0"/>
        <v>0</v>
      </c>
      <c r="L3225">
        <f t="shared" si="0"/>
        <v>0</v>
      </c>
      <c r="M3225">
        <f t="shared" si="0"/>
        <v>0</v>
      </c>
      <c r="N3225">
        <f t="shared" si="0"/>
        <v>0</v>
      </c>
      <c r="O3225">
        <f t="shared" si="0"/>
        <v>0</v>
      </c>
      <c r="P3225">
        <f t="shared" si="0"/>
        <v>0</v>
      </c>
      <c r="Q3225">
        <f t="shared" si="0"/>
        <v>0</v>
      </c>
      <c r="R3225">
        <f t="shared" si="0"/>
        <v>0</v>
      </c>
      <c r="S3225">
        <f t="shared" si="0"/>
        <v>0</v>
      </c>
      <c r="T3225">
        <f t="shared" si="0"/>
        <v>0</v>
      </c>
      <c r="U3225">
        <f t="shared" si="0"/>
        <v>0</v>
      </c>
      <c r="V3225">
        <f t="shared" si="0"/>
        <v>0</v>
      </c>
      <c r="W3225">
        <f t="shared" si="0"/>
        <v>0</v>
      </c>
      <c r="X3225">
        <f t="shared" si="0"/>
        <v>0</v>
      </c>
      <c r="Y3225">
        <f t="shared" si="0"/>
        <v>0</v>
      </c>
      <c r="Z3225">
        <f t="shared" si="0"/>
        <v>0</v>
      </c>
      <c r="AA3225">
        <f t="shared" si="0"/>
        <v>0</v>
      </c>
      <c r="AB3225">
        <f t="shared" si="0"/>
        <v>0</v>
      </c>
      <c r="AC3225">
        <f t="shared" si="0"/>
        <v>0</v>
      </c>
      <c r="AD3225">
        <f t="shared" si="0"/>
        <v>0</v>
      </c>
      <c r="AE3225">
        <f t="shared" si="0"/>
        <v>0</v>
      </c>
      <c r="AF3225">
        <f t="shared" si="0"/>
        <v>0</v>
      </c>
      <c r="AG3225">
        <f t="shared" si="0"/>
        <v>0</v>
      </c>
      <c r="AH3225">
        <f t="shared" si="0"/>
        <v>0</v>
      </c>
      <c r="AI3225">
        <f t="shared" si="0"/>
        <v>0</v>
      </c>
      <c r="AJ3225">
        <f t="shared" si="0"/>
        <v>0</v>
      </c>
      <c r="AK3225">
        <f t="shared" si="0"/>
        <v>0</v>
      </c>
      <c r="AL3225">
        <f t="shared" si="0"/>
        <v>0</v>
      </c>
      <c r="AM3225">
        <f t="shared" si="0"/>
        <v>0</v>
      </c>
      <c r="AN3225">
        <f t="shared" si="0"/>
        <v>0</v>
      </c>
      <c r="AO3225">
        <f t="shared" si="0"/>
        <v>0</v>
      </c>
      <c r="AP3225">
        <f t="shared" si="0"/>
        <v>0</v>
      </c>
      <c r="AQ3225">
        <f t="shared" si="0"/>
        <v>0</v>
      </c>
      <c r="AR3225">
        <f t="shared" si="0"/>
        <v>0</v>
      </c>
      <c r="AS3225">
        <f t="shared" si="0"/>
        <v>0</v>
      </c>
      <c r="AT3225">
        <f t="shared" si="0"/>
        <v>0</v>
      </c>
      <c r="AU3225">
        <f t="shared" si="0"/>
        <v>0</v>
      </c>
      <c r="AV3225">
        <f t="shared" si="0"/>
        <v>0</v>
      </c>
    </row>
  </sheetData>
  <sheetProtection/>
  <hyperlinks>
    <hyperlink ref="A17:G17" location="template!A1" display="3. Click on the 'template' tab below, enter bespoke area name and save workbook"/>
  </hyperlink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K11" sqref="K11"/>
    </sheetView>
  </sheetViews>
  <sheetFormatPr defaultColWidth="9.140625" defaultRowHeight="12.75"/>
  <cols>
    <col min="1" max="1" width="36.7109375" style="0" customWidth="1"/>
    <col min="2" max="2" width="7.8515625" style="0" customWidth="1"/>
    <col min="3" max="3" width="5.7109375" style="0" customWidth="1"/>
    <col min="4" max="4" width="21.7109375" style="0" customWidth="1"/>
    <col min="5" max="5" width="5.7109375" style="0" customWidth="1"/>
    <col min="6" max="6" width="9.28125" style="0" customWidth="1"/>
    <col min="7" max="7" width="8.7109375" style="0" customWidth="1"/>
    <col min="8" max="8" width="31.8515625" style="0" hidden="1" customWidth="1"/>
  </cols>
  <sheetData>
    <row r="1" spans="1:8" ht="15">
      <c r="A1" s="62" t="s">
        <v>74</v>
      </c>
      <c r="B1" s="62"/>
      <c r="C1" s="22"/>
      <c r="D1" s="22"/>
      <c r="E1" s="22"/>
      <c r="F1" s="63" t="s">
        <v>133</v>
      </c>
      <c r="G1" s="63"/>
      <c r="H1" s="59">
        <v>1</v>
      </c>
    </row>
    <row r="2" spans="1:8" ht="15.75" thickBot="1">
      <c r="A2" s="52"/>
      <c r="B2" s="52"/>
      <c r="C2" s="22"/>
      <c r="D2" s="51" t="s">
        <v>131</v>
      </c>
      <c r="E2" s="23"/>
      <c r="F2" s="64"/>
      <c r="G2" s="64"/>
      <c r="H2" s="1"/>
    </row>
    <row r="3" spans="1:7" ht="34.5" customHeight="1" thickBot="1">
      <c r="A3" s="54" t="s">
        <v>134</v>
      </c>
      <c r="B3" s="61" t="s">
        <v>132</v>
      </c>
      <c r="C3" s="61"/>
      <c r="D3" s="24"/>
      <c r="E3" s="25"/>
      <c r="F3" s="53" t="s">
        <v>46</v>
      </c>
      <c r="G3" s="53" t="s">
        <v>43</v>
      </c>
    </row>
    <row r="4" spans="1:7" ht="12" customHeight="1">
      <c r="A4" s="26"/>
      <c r="B4" s="27" t="s">
        <v>45</v>
      </c>
      <c r="C4" s="28" t="s">
        <v>44</v>
      </c>
      <c r="D4" s="28" t="s">
        <v>45</v>
      </c>
      <c r="E4" s="28" t="s">
        <v>44</v>
      </c>
      <c r="F4" s="28" t="s">
        <v>44</v>
      </c>
      <c r="G4" s="29" t="s">
        <v>44</v>
      </c>
    </row>
    <row r="5" spans="1:8" ht="12" customHeight="1">
      <c r="A5" s="30" t="s">
        <v>75</v>
      </c>
      <c r="B5" s="57">
        <f>'paste CSV extract'!C$3225</f>
        <v>0</v>
      </c>
      <c r="C5" s="31" t="s">
        <v>72</v>
      </c>
      <c r="D5" s="57">
        <f>INDEX('2018 wards'!$C$2:$AU$70,MATCH($H$1,'2018 wards'!$A$2:$A$70,0),MATCH(A5,'2018 wards'!$C$1:$AU$1,0))</f>
        <v>379.72</v>
      </c>
      <c r="E5" s="31" t="s">
        <v>72</v>
      </c>
      <c r="F5" s="31" t="s">
        <v>72</v>
      </c>
      <c r="G5" s="32" t="s">
        <v>72</v>
      </c>
      <c r="H5" s="21"/>
    </row>
    <row r="6" spans="1:8" ht="12" customHeight="1">
      <c r="A6" s="33" t="s">
        <v>0</v>
      </c>
      <c r="B6" s="57">
        <f>'paste CSV extract'!E$3225</f>
        <v>0</v>
      </c>
      <c r="C6" s="34" t="e">
        <f aca="true" t="shared" si="0" ref="C6:C17">B6/$B$6*100</f>
        <v>#DIV/0!</v>
      </c>
      <c r="D6" s="57">
        <f>INDEX('2018 wards'!$C$2:$AU$70,MATCH($H$1,'2018 wards'!$A$2:$A$70,0),MATCH(A6,'2018 wards'!$C$1:$AU$1,0))</f>
        <v>23117</v>
      </c>
      <c r="E6" s="34">
        <f>D6/$D$6*100</f>
        <v>100</v>
      </c>
      <c r="F6" s="35">
        <v>100</v>
      </c>
      <c r="G6" s="36">
        <v>100</v>
      </c>
      <c r="H6" s="21"/>
    </row>
    <row r="7" spans="1:8" ht="12" customHeight="1">
      <c r="A7" s="37" t="s">
        <v>18</v>
      </c>
      <c r="B7" s="57">
        <f>'paste CSV extract'!F$3225</f>
        <v>0</v>
      </c>
      <c r="C7" s="34" t="e">
        <f t="shared" si="0"/>
        <v>#DIV/0!</v>
      </c>
      <c r="D7" s="57">
        <f>INDEX('2018 wards'!$C$2:$AU$70,MATCH($H$1,'2018 wards'!$A$2:$A$70,0),MATCH(A7,'2018 wards'!$C$1:$AU$1,0))</f>
        <v>5252</v>
      </c>
      <c r="E7" s="34">
        <f>D7/$D$6*100</f>
        <v>22.719210970281612</v>
      </c>
      <c r="F7" s="38">
        <v>22.80258516651212</v>
      </c>
      <c r="G7" s="39">
        <v>18.906567920565685</v>
      </c>
      <c r="H7" s="21"/>
    </row>
    <row r="8" spans="1:8" ht="12" customHeight="1">
      <c r="A8" s="37" t="s">
        <v>19</v>
      </c>
      <c r="B8" s="57">
        <f>'paste CSV extract'!G$3225</f>
        <v>0</v>
      </c>
      <c r="C8" s="34" t="e">
        <f t="shared" si="0"/>
        <v>#DIV/0!</v>
      </c>
      <c r="D8" s="57">
        <f>INDEX('2018 wards'!$C$2:$AU$70,MATCH($H$1,'2018 wards'!$A$2:$A$70,0),MATCH(A8,'2018 wards'!$C$1:$AU$1,0))</f>
        <v>14811</v>
      </c>
      <c r="E8" s="34">
        <f aca="true" t="shared" si="1" ref="E8:E17">D8/$D$6*100</f>
        <v>64.06973223169096</v>
      </c>
      <c r="F8" s="38">
        <v>64.31696713558145</v>
      </c>
      <c r="G8" s="39">
        <v>64.75665077656465</v>
      </c>
      <c r="H8" s="21"/>
    </row>
    <row r="9" spans="1:8" ht="12" customHeight="1">
      <c r="A9" s="37" t="s">
        <v>20</v>
      </c>
      <c r="B9" s="57">
        <f>'paste CSV extract'!H$3225</f>
        <v>0</v>
      </c>
      <c r="C9" s="34" t="e">
        <f t="shared" si="0"/>
        <v>#DIV/0!</v>
      </c>
      <c r="D9" s="57">
        <f>INDEX('2018 wards'!$C$2:$AU$70,MATCH($H$1,'2018 wards'!$A$2:$A$70,0),MATCH(A9,'2018 wards'!$C$1:$AU$1,0))</f>
        <v>3054</v>
      </c>
      <c r="E9" s="34">
        <f t="shared" si="1"/>
        <v>13.211056798027426</v>
      </c>
      <c r="F9" s="38">
        <v>12.880447697906424</v>
      </c>
      <c r="G9" s="39">
        <v>16.33678130286965</v>
      </c>
      <c r="H9" s="21"/>
    </row>
    <row r="10" spans="1:8" ht="12" customHeight="1">
      <c r="A10" s="37" t="s">
        <v>1</v>
      </c>
      <c r="B10" s="57">
        <f>'paste CSV extract'!I$3225</f>
        <v>0</v>
      </c>
      <c r="C10" s="34" t="e">
        <f t="shared" si="0"/>
        <v>#DIV/0!</v>
      </c>
      <c r="D10" s="57">
        <f>INDEX('2018 wards'!$C$2:$AU$70,MATCH($H$1,'2018 wards'!$A$2:$A$70,0),MATCH(A10,'2018 wards'!$C$1:$AU$1,0))</f>
        <v>398</v>
      </c>
      <c r="E10" s="34">
        <f t="shared" si="1"/>
        <v>1.7216766881515768</v>
      </c>
      <c r="F10" s="38">
        <v>2.0203253358433244</v>
      </c>
      <c r="G10" s="39">
        <v>1.796794700475677</v>
      </c>
      <c r="H10" s="21"/>
    </row>
    <row r="11" spans="1:8" ht="12" customHeight="1">
      <c r="A11" s="37" t="s">
        <v>21</v>
      </c>
      <c r="B11" s="57">
        <f>'paste CSV extract'!J$3225</f>
        <v>0</v>
      </c>
      <c r="C11" s="34" t="e">
        <f t="shared" si="0"/>
        <v>#DIV/0!</v>
      </c>
      <c r="D11" s="57">
        <f>INDEX('2018 wards'!$C$2:$AU$70,MATCH($H$1,'2018 wards'!$A$2:$A$70,0),MATCH(A11,'2018 wards'!$C$1:$AU$1,0))</f>
        <v>4659</v>
      </c>
      <c r="E11" s="34">
        <f t="shared" si="1"/>
        <v>20.15399922135225</v>
      </c>
      <c r="F11" s="38">
        <v>18.442935757587055</v>
      </c>
      <c r="G11" s="39">
        <v>17.642242419404226</v>
      </c>
      <c r="H11" s="21"/>
    </row>
    <row r="12" spans="1:8" ht="12" customHeight="1">
      <c r="A12" s="37" t="s">
        <v>22</v>
      </c>
      <c r="B12" s="57">
        <f>'paste CSV extract'!K$3225</f>
        <v>0</v>
      </c>
      <c r="C12" s="34" t="e">
        <f t="shared" si="0"/>
        <v>#DIV/0!</v>
      </c>
      <c r="D12" s="57">
        <f>INDEX('2018 wards'!$C$2:$AU$70,MATCH($H$1,'2018 wards'!$A$2:$A$70,0),MATCH(A12,'2018 wards'!$C$1:$AU$1,0))</f>
        <v>4709</v>
      </c>
      <c r="E12" s="34">
        <f t="shared" si="1"/>
        <v>20.370290262577324</v>
      </c>
      <c r="F12" s="38">
        <v>22.209040627373504</v>
      </c>
      <c r="G12" s="39">
        <v>13.840405734078798</v>
      </c>
      <c r="H12" s="21"/>
    </row>
    <row r="13" spans="1:8" ht="12" customHeight="1">
      <c r="A13" s="37" t="s">
        <v>2</v>
      </c>
      <c r="B13" s="57">
        <f>'paste CSV extract'!L$3225</f>
        <v>0</v>
      </c>
      <c r="C13" s="34" t="e">
        <f t="shared" si="0"/>
        <v>#DIV/0!</v>
      </c>
      <c r="D13" s="57">
        <f>INDEX('2018 wards'!$C$2:$AU$70,MATCH($H$1,'2018 wards'!$A$2:$A$70,0),MATCH(A13,'2018 wards'!$C$1:$AU$1,0))</f>
        <v>14863</v>
      </c>
      <c r="E13" s="34">
        <f t="shared" si="1"/>
        <v>64.29467491456504</v>
      </c>
      <c r="F13" s="38">
        <v>57.931959983038915</v>
      </c>
      <c r="G13" s="39">
        <v>85.41604259949774</v>
      </c>
      <c r="H13" s="21"/>
    </row>
    <row r="14" spans="1:8" ht="12" customHeight="1">
      <c r="A14" s="37" t="s">
        <v>3</v>
      </c>
      <c r="B14" s="57">
        <f>'paste CSV extract'!M$3225</f>
        <v>0</v>
      </c>
      <c r="C14" s="34" t="e">
        <f t="shared" si="0"/>
        <v>#DIV/0!</v>
      </c>
      <c r="D14" s="57">
        <f>INDEX('2018 wards'!$C$2:$AU$70,MATCH($H$1,'2018 wards'!$A$2:$A$70,0),MATCH(A14,'2018 wards'!$C$1:$AU$1,0))</f>
        <v>1052</v>
      </c>
      <c r="E14" s="34">
        <f t="shared" si="1"/>
        <v>4.550763507375525</v>
      </c>
      <c r="F14" s="38">
        <v>4.436440223848953</v>
      </c>
      <c r="G14" s="39">
        <v>2.2501862581126217</v>
      </c>
      <c r="H14" s="21"/>
    </row>
    <row r="15" spans="1:8" ht="12" customHeight="1">
      <c r="A15" s="37" t="s">
        <v>4</v>
      </c>
      <c r="B15" s="57">
        <f>'paste CSV extract'!N$3225</f>
        <v>0</v>
      </c>
      <c r="C15" s="34" t="e">
        <f t="shared" si="0"/>
        <v>#DIV/0!</v>
      </c>
      <c r="D15" s="57">
        <f>INDEX('2018 wards'!$C$2:$AU$70,MATCH($H$1,'2018 wards'!$A$2:$A$70,0),MATCH(A15,'2018 wards'!$C$1:$AU$1,0))</f>
        <v>5714</v>
      </c>
      <c r="E15" s="34">
        <f t="shared" si="1"/>
        <v>24.717740191201283</v>
      </c>
      <c r="F15" s="38">
        <v>26.619573270459302</v>
      </c>
      <c r="G15" s="39">
        <v>7.8159046243773345</v>
      </c>
      <c r="H15" s="21"/>
    </row>
    <row r="16" spans="1:8" ht="12" customHeight="1">
      <c r="A16" s="37" t="s">
        <v>17</v>
      </c>
      <c r="B16" s="57">
        <f>'paste CSV extract'!O$3225</f>
        <v>0</v>
      </c>
      <c r="C16" s="34" t="e">
        <f t="shared" si="0"/>
        <v>#DIV/0!</v>
      </c>
      <c r="D16" s="57">
        <f>INDEX('2018 wards'!$C$2:$AU$70,MATCH($H$1,'2018 wards'!$A$2:$A$70,0),MATCH(A16,'2018 wards'!$C$1:$AU$1,0))</f>
        <v>1221</v>
      </c>
      <c r="E16" s="34">
        <f t="shared" si="1"/>
        <v>5.28182722671627</v>
      </c>
      <c r="F16" s="38">
        <v>8.980052094739737</v>
      </c>
      <c r="G16" s="39">
        <v>3.4833587034715006</v>
      </c>
      <c r="H16" s="21"/>
    </row>
    <row r="17" spans="1:8" ht="12" customHeight="1">
      <c r="A17" s="37" t="s">
        <v>5</v>
      </c>
      <c r="B17" s="57">
        <f>'paste CSV extract'!P$3225</f>
        <v>0</v>
      </c>
      <c r="C17" s="34" t="e">
        <f t="shared" si="0"/>
        <v>#DIV/0!</v>
      </c>
      <c r="D17" s="57">
        <f>INDEX('2018 wards'!$C$2:$AU$70,MATCH($H$1,'2018 wards'!$A$2:$A$70,0),MATCH(A17,'2018 wards'!$C$1:$AU$1,0))</f>
        <v>267</v>
      </c>
      <c r="E17" s="34">
        <f t="shared" si="1"/>
        <v>1.154994160141887</v>
      </c>
      <c r="F17" s="38">
        <v>2.0319744279130885</v>
      </c>
      <c r="G17" s="39">
        <v>1.034507814540794</v>
      </c>
      <c r="H17" s="21"/>
    </row>
    <row r="18" spans="1:8" ht="12" customHeight="1">
      <c r="A18" s="37"/>
      <c r="B18" s="40"/>
      <c r="C18" s="34"/>
      <c r="D18" s="40"/>
      <c r="E18" s="34"/>
      <c r="F18" s="38"/>
      <c r="G18" s="39"/>
      <c r="H18" s="21"/>
    </row>
    <row r="19" spans="1:8" ht="12" customHeight="1">
      <c r="A19" s="33" t="s">
        <v>16</v>
      </c>
      <c r="B19" s="40"/>
      <c r="C19" s="34"/>
      <c r="D19" s="40"/>
      <c r="E19" s="34"/>
      <c r="F19" s="38"/>
      <c r="G19" s="39"/>
      <c r="H19" s="21"/>
    </row>
    <row r="20" spans="1:8" ht="12" customHeight="1">
      <c r="A20" s="37" t="s">
        <v>23</v>
      </c>
      <c r="B20" s="40">
        <f>'paste CSV extract'!Q$3225</f>
        <v>0</v>
      </c>
      <c r="C20" s="34" t="e">
        <f>B20/$B$6*100</f>
        <v>#DIV/0!</v>
      </c>
      <c r="D20" s="57">
        <f>INDEX('2018 wards'!$C$2:$AU$70,MATCH($H$1,'2018 wards'!$A$2:$A$70,0),MATCH(A20,'2018 wards'!$C$1:$AU$1,0))</f>
        <v>592</v>
      </c>
      <c r="E20" s="34">
        <f>D20/D31*100</f>
        <v>6.564648480816146</v>
      </c>
      <c r="F20" s="38">
        <v>7.519185072650073</v>
      </c>
      <c r="G20" s="39">
        <v>4.443124911844828</v>
      </c>
      <c r="H20" s="21"/>
    </row>
    <row r="21" spans="1:8" ht="12" customHeight="1">
      <c r="A21" s="37"/>
      <c r="B21" s="40"/>
      <c r="C21" s="34"/>
      <c r="D21" s="40"/>
      <c r="E21" s="34"/>
      <c r="F21" s="38"/>
      <c r="G21" s="36"/>
      <c r="H21" s="21"/>
    </row>
    <row r="22" spans="1:8" ht="12" customHeight="1">
      <c r="A22" s="33" t="s">
        <v>71</v>
      </c>
      <c r="B22" s="40">
        <f>'paste CSV extract'!R$3225</f>
        <v>0</v>
      </c>
      <c r="C22" s="41" t="e">
        <f>B22/$B$22*100</f>
        <v>#DIV/0!</v>
      </c>
      <c r="D22" s="57">
        <f>INDEX('2018 wards'!$C$2:$AU$70,MATCH($H$1,'2018 wards'!$A$2:$A$70,0),MATCH(A22,'2018 wards'!$C$1:$AU$1,0))</f>
        <v>16314</v>
      </c>
      <c r="E22" s="34">
        <f>D22/$D$22*100</f>
        <v>100</v>
      </c>
      <c r="F22" s="35">
        <v>100</v>
      </c>
      <c r="G22" s="36">
        <v>100</v>
      </c>
      <c r="H22" s="21"/>
    </row>
    <row r="23" spans="1:8" ht="12" customHeight="1">
      <c r="A23" s="37" t="s">
        <v>82</v>
      </c>
      <c r="B23" s="40">
        <f>'paste CSV extract'!S$3225</f>
        <v>0</v>
      </c>
      <c r="C23" s="34" t="e">
        <f>B23/$B$22*100</f>
        <v>#DIV/0!</v>
      </c>
      <c r="D23" s="57">
        <f>INDEX('2018 wards'!$C$2:$AU$70,MATCH($H$1,'2018 wards'!$A$2:$A$70,0),MATCH(A23,'2018 wards'!$C$1:$AU$1,0))</f>
        <v>10974</v>
      </c>
      <c r="E23" s="34">
        <f>D23/$D$22*100</f>
        <v>67.26737771239426</v>
      </c>
      <c r="F23" s="38">
        <v>64.21831182292188</v>
      </c>
      <c r="G23" s="39">
        <v>69.91299741619214</v>
      </c>
      <c r="H23" s="21"/>
    </row>
    <row r="24" spans="1:8" ht="12" customHeight="1">
      <c r="A24" s="37" t="s">
        <v>6</v>
      </c>
      <c r="B24" s="40">
        <f>'paste CSV extract'!T$3225</f>
        <v>0</v>
      </c>
      <c r="C24" s="34" t="e">
        <f>B24/$B$23*100</f>
        <v>#DIV/0!</v>
      </c>
      <c r="D24" s="57">
        <f>INDEX('2018 wards'!$C$2:$AU$70,MATCH($H$1,'2018 wards'!$A$2:$A$70,0),MATCH(A24,'2018 wards'!$C$1:$AU$1,0))</f>
        <v>5979</v>
      </c>
      <c r="E24" s="34">
        <f>D24/$D$23*100</f>
        <v>54.483324220885734</v>
      </c>
      <c r="F24" s="38">
        <v>51.5479670067449</v>
      </c>
      <c r="G24" s="39">
        <v>55.242210114551185</v>
      </c>
      <c r="H24" s="21"/>
    </row>
    <row r="25" spans="1:8" ht="12" customHeight="1">
      <c r="A25" s="37" t="s">
        <v>7</v>
      </c>
      <c r="B25" s="40">
        <f>'paste CSV extract'!U$3225</f>
        <v>0</v>
      </c>
      <c r="C25" s="34" t="e">
        <f>B25/$B$23*100</f>
        <v>#DIV/0!</v>
      </c>
      <c r="D25" s="57">
        <f>INDEX('2018 wards'!$C$2:$AU$70,MATCH($H$1,'2018 wards'!$A$2:$A$70,0),MATCH(A25,'2018 wards'!$C$1:$AU$1,0))</f>
        <v>2267</v>
      </c>
      <c r="E25" s="34">
        <f>D25/$D$23*100</f>
        <v>20.657918716967377</v>
      </c>
      <c r="F25" s="38">
        <v>19.70132378574457</v>
      </c>
      <c r="G25" s="39">
        <v>19.619768640363546</v>
      </c>
      <c r="H25" s="21"/>
    </row>
    <row r="26" spans="1:8" ht="12" customHeight="1">
      <c r="A26" s="37" t="s">
        <v>8</v>
      </c>
      <c r="B26" s="40">
        <f>'paste CSV extract'!V$3225</f>
        <v>0</v>
      </c>
      <c r="C26" s="34" t="e">
        <f>B26/$B$23*100</f>
        <v>#DIV/0!</v>
      </c>
      <c r="D26" s="57">
        <f>INDEX('2018 wards'!$C$2:$AU$70,MATCH($H$1,'2018 wards'!$A$2:$A$70,0),MATCH(A26,'2018 wards'!$C$1:$AU$1,0))</f>
        <v>1083</v>
      </c>
      <c r="E26" s="34">
        <f>D26/$D$23*100</f>
        <v>9.868780754510661</v>
      </c>
      <c r="F26" s="38">
        <v>10.819895088494759</v>
      </c>
      <c r="G26" s="39">
        <v>13.955830111421294</v>
      </c>
      <c r="H26" s="21"/>
    </row>
    <row r="27" spans="1:8" ht="12" customHeight="1">
      <c r="A27" s="37" t="s">
        <v>9</v>
      </c>
      <c r="B27" s="40">
        <f>'paste CSV extract'!W$3225</f>
        <v>0</v>
      </c>
      <c r="C27" s="34" t="e">
        <f>B27/$B$23*100</f>
        <v>#DIV/0!</v>
      </c>
      <c r="D27" s="57">
        <f>INDEX('2018 wards'!$C$2:$AU$70,MATCH($H$1,'2018 wards'!$A$2:$A$70,0),MATCH(A27,'2018 wards'!$C$1:$AU$1,0))</f>
        <v>520</v>
      </c>
      <c r="E27" s="34">
        <f>D27/$D$23*100</f>
        <v>4.738472753781666</v>
      </c>
      <c r="F27" s="38">
        <v>6.846899252592575</v>
      </c>
      <c r="G27" s="39">
        <v>4.917839863497711</v>
      </c>
      <c r="H27" s="21"/>
    </row>
    <row r="28" spans="1:8" ht="12" customHeight="1">
      <c r="A28" s="37" t="s">
        <v>10</v>
      </c>
      <c r="B28" s="40">
        <f>'paste CSV extract'!X$3225</f>
        <v>0</v>
      </c>
      <c r="C28" s="34" t="e">
        <f>B28/$B$23*100</f>
        <v>#DIV/0!</v>
      </c>
      <c r="D28" s="57">
        <f>INDEX('2018 wards'!$C$2:$AU$70,MATCH($H$1,'2018 wards'!$A$2:$A$70,0),MATCH(A28,'2018 wards'!$C$1:$AU$1,0))</f>
        <v>1125</v>
      </c>
      <c r="E28" s="34">
        <f>D28/$D$23*100</f>
        <v>10.251503553854565</v>
      </c>
      <c r="F28" s="38">
        <v>11.083914866423198</v>
      </c>
      <c r="G28" s="39">
        <v>6.264351270166273</v>
      </c>
      <c r="H28" s="21"/>
    </row>
    <row r="29" spans="1:8" ht="12" customHeight="1">
      <c r="A29" s="37" t="s">
        <v>11</v>
      </c>
      <c r="B29" s="40">
        <f>'paste CSV extract'!Y$3225</f>
        <v>0</v>
      </c>
      <c r="C29" s="34" t="e">
        <f>B29/(B8+B9)*100</f>
        <v>#DIV/0!</v>
      </c>
      <c r="D29" s="57">
        <f>INDEX('2018 wards'!$C$2:$AU$70,MATCH($H$1,'2018 wards'!$A$2:$A$70,0),MATCH(A29,'2018 wards'!$C$1:$AU$1,0))</f>
        <v>5366</v>
      </c>
      <c r="E29" s="34" t="e">
        <f>D29/(B8+B9)*100</f>
        <v>#DIV/0!</v>
      </c>
      <c r="F29" s="38">
        <v>28.22856646180479</v>
      </c>
      <c r="G29" s="39">
        <v>22.463120167147324</v>
      </c>
      <c r="H29" s="21"/>
    </row>
    <row r="30" spans="1:8" ht="12" customHeight="1">
      <c r="A30" s="30"/>
      <c r="B30" s="40"/>
      <c r="C30" s="34"/>
      <c r="D30" s="40"/>
      <c r="E30" s="34"/>
      <c r="F30" s="38"/>
      <c r="G30" s="36"/>
      <c r="H30" s="21"/>
    </row>
    <row r="31" spans="1:8" ht="12" customHeight="1">
      <c r="A31" s="33" t="s">
        <v>12</v>
      </c>
      <c r="B31" s="40">
        <f>'paste CSV extract'!Z$3225</f>
        <v>0</v>
      </c>
      <c r="C31" s="42" t="e">
        <f>'paste CSV extract'!Y2/'paste CSV extract'!Y2*100</f>
        <v>#DIV/0!</v>
      </c>
      <c r="D31" s="57">
        <f>INDEX('2018 wards'!$C$2:$AU$70,MATCH($H$1,'2018 wards'!$A$2:$A$70,0),MATCH(A31,'2018 wards'!$C$1:$AU$1,0))</f>
        <v>9018</v>
      </c>
      <c r="E31" s="42">
        <f>D31/D31*100</f>
        <v>100</v>
      </c>
      <c r="F31" s="35">
        <v>100</v>
      </c>
      <c r="G31" s="36">
        <v>100</v>
      </c>
      <c r="H31" s="21"/>
    </row>
    <row r="32" spans="1:8" ht="12" customHeight="1">
      <c r="A32" s="33"/>
      <c r="B32" s="40"/>
      <c r="C32" s="42"/>
      <c r="D32" s="58"/>
      <c r="E32" s="42"/>
      <c r="F32" s="38"/>
      <c r="G32" s="36"/>
      <c r="H32" s="21"/>
    </row>
    <row r="33" spans="1:8" ht="12" customHeight="1">
      <c r="A33" s="33" t="s">
        <v>13</v>
      </c>
      <c r="B33" s="40"/>
      <c r="C33" s="34"/>
      <c r="D33" s="40"/>
      <c r="E33" s="34"/>
      <c r="F33" s="38"/>
      <c r="G33" s="36"/>
      <c r="H33" s="21"/>
    </row>
    <row r="34" spans="1:8" ht="12" customHeight="1">
      <c r="A34" s="37" t="s">
        <v>24</v>
      </c>
      <c r="B34" s="40">
        <f>'paste CSV extract'!AA$3225</f>
        <v>0</v>
      </c>
      <c r="C34" s="34" t="e">
        <f>B34/$B$31*100</f>
        <v>#DIV/0!</v>
      </c>
      <c r="D34" s="57">
        <f>INDEX('2018 wards'!$C$2:$AU$70,MATCH($H$1,'2018 wards'!$A$2:$A$70,0),MATCH(A34,'2018 wards'!$C$1:$AU$1,0))</f>
        <v>5007</v>
      </c>
      <c r="E34" s="34">
        <f>D34/$D$31*100</f>
        <v>55.52228875582169</v>
      </c>
      <c r="F34" s="38">
        <v>56.13240621713217</v>
      </c>
      <c r="G34" s="39">
        <v>64.12794275107953</v>
      </c>
      <c r="H34" s="21"/>
    </row>
    <row r="35" spans="1:8" ht="12" customHeight="1">
      <c r="A35" s="37" t="s">
        <v>25</v>
      </c>
      <c r="B35" s="40">
        <f>'paste CSV extract'!AB$3225</f>
        <v>0</v>
      </c>
      <c r="C35" s="34" t="e">
        <f>B35/$B$31*100</f>
        <v>#DIV/0!</v>
      </c>
      <c r="D35" s="57">
        <f>INDEX('2018 wards'!$C$2:$AU$70,MATCH($H$1,'2018 wards'!$A$2:$A$70,0),MATCH(A35,'2018 wards'!$C$1:$AU$1,0))</f>
        <v>1558</v>
      </c>
      <c r="E35" s="34">
        <f>D35/$D$31*100</f>
        <v>17.27655799512087</v>
      </c>
      <c r="F35" s="38">
        <v>15.44982665264306</v>
      </c>
      <c r="G35" s="39">
        <v>9.426384947212048</v>
      </c>
      <c r="H35" s="21"/>
    </row>
    <row r="36" spans="1:8" ht="12" customHeight="1">
      <c r="A36" s="37" t="s">
        <v>26</v>
      </c>
      <c r="B36" s="40">
        <f>'paste CSV extract'!AC$3225</f>
        <v>0</v>
      </c>
      <c r="C36" s="34" t="e">
        <f>B36/$B$31*100</f>
        <v>#DIV/0!</v>
      </c>
      <c r="D36" s="57">
        <f>INDEX('2018 wards'!$C$2:$AU$70,MATCH($H$1,'2018 wards'!$A$2:$A$70,0),MATCH(A36,'2018 wards'!$C$1:$AU$1,0))</f>
        <v>503</v>
      </c>
      <c r="E36" s="34">
        <f>D36/$D$31*100</f>
        <v>5.577733422044799</v>
      </c>
      <c r="F36" s="38">
        <v>8.797378364691676</v>
      </c>
      <c r="G36" s="39">
        <v>8.266063458670498</v>
      </c>
      <c r="H36" s="21"/>
    </row>
    <row r="37" spans="1:8" ht="12" customHeight="1">
      <c r="A37" s="37" t="s">
        <v>27</v>
      </c>
      <c r="B37" s="40">
        <f>'paste CSV extract'!AD$3225</f>
        <v>0</v>
      </c>
      <c r="C37" s="34" t="e">
        <f>B37/$B$31*100</f>
        <v>#DIV/0!</v>
      </c>
      <c r="D37" s="57">
        <f>INDEX('2018 wards'!$C$2:$AU$70,MATCH($H$1,'2018 wards'!$A$2:$A$70,0),MATCH(A37,'2018 wards'!$C$1:$AU$1,0))</f>
        <v>1792</v>
      </c>
      <c r="E37" s="34">
        <f>D37/$D$31*100</f>
        <v>19.871368374362387</v>
      </c>
      <c r="F37" s="38">
        <v>17.871576876631217</v>
      </c>
      <c r="G37" s="39">
        <v>16.842052401065875</v>
      </c>
      <c r="H37" s="21"/>
    </row>
    <row r="38" spans="1:8" ht="12" customHeight="1">
      <c r="A38" s="37" t="s">
        <v>28</v>
      </c>
      <c r="B38" s="40">
        <f>'paste CSV extract'!AE$3225</f>
        <v>0</v>
      </c>
      <c r="C38" s="34" t="e">
        <f>B38/$B$31*100</f>
        <v>#DIV/0!</v>
      </c>
      <c r="D38" s="57">
        <f>INDEX('2018 wards'!$C$2:$AU$70,MATCH($H$1,'2018 wards'!$A$2:$A$70,0),MATCH(A38,'2018 wards'!$C$1:$AU$1,0))</f>
        <v>158</v>
      </c>
      <c r="E38" s="34">
        <f>D38/$D$31*100</f>
        <v>1.752051452650255</v>
      </c>
      <c r="F38" s="38">
        <v>1.7488118889018738</v>
      </c>
      <c r="G38" s="39">
        <v>1.3375564419720507</v>
      </c>
      <c r="H38" s="21"/>
    </row>
    <row r="39" spans="1:8" ht="12" customHeight="1">
      <c r="A39" s="33" t="s">
        <v>14</v>
      </c>
      <c r="B39" s="40"/>
      <c r="C39" s="34"/>
      <c r="D39" s="40"/>
      <c r="E39" s="34"/>
      <c r="F39" s="38"/>
      <c r="G39" s="39"/>
      <c r="H39" s="21"/>
    </row>
    <row r="40" spans="1:8" ht="12" customHeight="1">
      <c r="A40" s="33"/>
      <c r="B40" s="40"/>
      <c r="C40" s="34"/>
      <c r="D40" s="40"/>
      <c r="E40" s="34"/>
      <c r="F40" s="38"/>
      <c r="G40" s="39"/>
      <c r="H40" s="21"/>
    </row>
    <row r="41" spans="1:8" ht="12" customHeight="1">
      <c r="A41" s="37" t="s">
        <v>73</v>
      </c>
      <c r="B41" s="40">
        <f>'paste CSV extract'!AF$3225</f>
        <v>0</v>
      </c>
      <c r="C41" s="34" t="e">
        <f>B41/$B$31*100</f>
        <v>#DIV/0!</v>
      </c>
      <c r="D41" s="57">
        <f>INDEX('2018 wards'!$C$2:$AU$70,MATCH($H$1,'2018 wards'!$A$2:$A$70,0),MATCH(A41,'2018 wards'!$C$1:$AU$1,0))</f>
        <v>1098</v>
      </c>
      <c r="E41" s="34">
        <f>D41/$D$31*100</f>
        <v>12.17564870259481</v>
      </c>
      <c r="F41" s="38">
        <v>12.399692259748354</v>
      </c>
      <c r="G41" s="39">
        <v>8.741167712925787</v>
      </c>
      <c r="H41" s="21"/>
    </row>
    <row r="42" spans="1:8" ht="12" customHeight="1">
      <c r="A42" s="37" t="s">
        <v>29</v>
      </c>
      <c r="B42" s="40">
        <f>'paste CSV extract'!AG$3225</f>
        <v>0</v>
      </c>
      <c r="C42" s="34" t="e">
        <f>B42/$B$31*100</f>
        <v>#DIV/0!</v>
      </c>
      <c r="D42" s="57">
        <f>INDEX('2018 wards'!$C$2:$AU$70,MATCH($H$1,'2018 wards'!$A$2:$A$70,0),MATCH(A42,'2018 wards'!$C$1:$AU$1,0))</f>
        <v>511</v>
      </c>
      <c r="E42" s="34">
        <f>D42/$D$31*100</f>
        <v>5.666444888001775</v>
      </c>
      <c r="F42" s="38">
        <v>4.095574773090258</v>
      </c>
      <c r="G42" s="39">
        <v>2.6947880305490983</v>
      </c>
      <c r="H42" s="21"/>
    </row>
    <row r="43" spans="1:8" ht="12" customHeight="1">
      <c r="A43" s="37" t="s">
        <v>30</v>
      </c>
      <c r="B43" s="40">
        <f>'paste CSV extract'!AH$3225</f>
        <v>0</v>
      </c>
      <c r="C43" s="34" t="e">
        <f>B43/$B$31*100</f>
        <v>#DIV/0!</v>
      </c>
      <c r="D43" s="57">
        <f>INDEX('2018 wards'!$C$2:$AU$70,MATCH($H$1,'2018 wards'!$A$2:$A$70,0),MATCH(A43,'2018 wards'!$C$1:$AU$1,0))</f>
        <v>3185</v>
      </c>
      <c r="E43" s="34">
        <f>D43/$D$31*100</f>
        <v>35.31825238412065</v>
      </c>
      <c r="F43" s="38">
        <v>35.81668030072845</v>
      </c>
      <c r="G43" s="39">
        <v>25.7950236790684</v>
      </c>
      <c r="H43" s="21"/>
    </row>
    <row r="44" spans="1:8" ht="12" customHeight="1">
      <c r="A44" s="37" t="s">
        <v>31</v>
      </c>
      <c r="B44" s="40">
        <f>'paste CSV extract'!AI$3225</f>
        <v>0</v>
      </c>
      <c r="C44" s="42" t="s">
        <v>72</v>
      </c>
      <c r="D44" s="57">
        <f>INDEX('2018 wards'!$C$2:$AU$70,MATCH($H$1,'2018 wards'!$A$2:$A$70,0),MATCH(A44,'2018 wards'!$C$1:$AU$1,0))</f>
        <v>8188</v>
      </c>
      <c r="E44" s="42" t="s">
        <v>72</v>
      </c>
      <c r="F44" s="43" t="s">
        <v>72</v>
      </c>
      <c r="G44" s="44" t="s">
        <v>72</v>
      </c>
      <c r="H44" s="21"/>
    </row>
    <row r="45" spans="1:8" ht="12" customHeight="1">
      <c r="A45" s="37"/>
      <c r="B45" s="40"/>
      <c r="C45" s="34"/>
      <c r="D45" s="40"/>
      <c r="E45" s="34"/>
      <c r="F45" s="38"/>
      <c r="G45" s="36"/>
      <c r="H45" s="21"/>
    </row>
    <row r="46" spans="1:8" ht="12" customHeight="1">
      <c r="A46" s="33" t="s">
        <v>15</v>
      </c>
      <c r="B46" s="40"/>
      <c r="C46" s="34"/>
      <c r="D46" s="40"/>
      <c r="E46" s="34"/>
      <c r="F46" s="38"/>
      <c r="G46" s="36"/>
      <c r="H46" s="21"/>
    </row>
    <row r="47" spans="1:8" ht="12" customHeight="1">
      <c r="A47" s="37" t="s">
        <v>32</v>
      </c>
      <c r="B47" s="40">
        <f>'paste CSV extract'!AJ$3225</f>
        <v>0</v>
      </c>
      <c r="C47" s="34" t="e">
        <f aca="true" t="shared" si="2" ref="C47:C52">B47/$B$31*100</f>
        <v>#DIV/0!</v>
      </c>
      <c r="D47" s="57">
        <f>INDEX('2018 wards'!$C$2:$AU$70,MATCH($H$1,'2018 wards'!$A$2:$A$70,0),MATCH(A47,'2018 wards'!$C$1:$AU$1,0))</f>
        <v>1090</v>
      </c>
      <c r="E47" s="34">
        <f aca="true" t="shared" si="3" ref="E47:E52">D47/$D$31*100</f>
        <v>12.086937236637835</v>
      </c>
      <c r="F47" s="38">
        <v>11.585543999065093</v>
      </c>
      <c r="G47" s="39">
        <v>12.353490183366384</v>
      </c>
      <c r="H47" s="21"/>
    </row>
    <row r="48" spans="1:8" ht="12" customHeight="1">
      <c r="A48" s="37" t="s">
        <v>33</v>
      </c>
      <c r="B48" s="40">
        <f>'paste CSV extract'!AK$3225</f>
        <v>0</v>
      </c>
      <c r="C48" s="34" t="e">
        <f t="shared" si="2"/>
        <v>#DIV/0!</v>
      </c>
      <c r="D48" s="57">
        <f>INDEX('2018 wards'!$C$2:$AU$70,MATCH($H$1,'2018 wards'!$A$2:$A$70,0),MATCH(A48,'2018 wards'!$C$1:$AU$1,0))</f>
        <v>1903</v>
      </c>
      <c r="E48" s="34">
        <f t="shared" si="3"/>
        <v>21.102239964515412</v>
      </c>
      <c r="F48" s="38">
        <v>20.357115032526977</v>
      </c>
      <c r="G48" s="39">
        <v>17.861719933239566</v>
      </c>
      <c r="H48" s="21"/>
    </row>
    <row r="49" spans="1:7" ht="12" customHeight="1">
      <c r="A49" s="37" t="s">
        <v>34</v>
      </c>
      <c r="B49" s="40">
        <f>'paste CSV extract'!AL$3225</f>
        <v>0</v>
      </c>
      <c r="C49" s="34" t="e">
        <f t="shared" si="2"/>
        <v>#DIV/0!</v>
      </c>
      <c r="D49" s="57">
        <f>INDEX('2018 wards'!$C$2:$AU$70,MATCH($H$1,'2018 wards'!$A$2:$A$70,0),MATCH(A49,'2018 wards'!$C$1:$AU$1,0))</f>
        <v>394</v>
      </c>
      <c r="E49" s="34">
        <f t="shared" si="3"/>
        <v>4.369039698381016</v>
      </c>
      <c r="F49" s="38">
        <v>5.4287912430368905</v>
      </c>
      <c r="G49" s="39">
        <v>8.110570426056439</v>
      </c>
    </row>
    <row r="50" spans="1:7" ht="12" customHeight="1">
      <c r="A50" s="37" t="s">
        <v>35</v>
      </c>
      <c r="B50" s="40">
        <f>'paste CSV extract'!AM$3225</f>
        <v>0</v>
      </c>
      <c r="C50" s="34" t="e">
        <f t="shared" si="2"/>
        <v>#DIV/0!</v>
      </c>
      <c r="D50" s="57">
        <f>INDEX('2018 wards'!$C$2:$AU$70,MATCH($H$1,'2018 wards'!$A$2:$A$70,0),MATCH(A50,'2018 wards'!$C$1:$AU$1,0))</f>
        <v>909</v>
      </c>
      <c r="E50" s="34">
        <f t="shared" si="3"/>
        <v>10.079840319361278</v>
      </c>
      <c r="F50" s="38">
        <v>10.096753145572826</v>
      </c>
      <c r="G50" s="39">
        <v>7.130620311459247</v>
      </c>
    </row>
    <row r="51" spans="1:7" ht="12" customHeight="1">
      <c r="A51" s="37" t="s">
        <v>36</v>
      </c>
      <c r="B51" s="40">
        <f>'paste CSV extract'!AN$3225</f>
        <v>0</v>
      </c>
      <c r="C51" s="34" t="e">
        <f t="shared" si="2"/>
        <v>#DIV/0!</v>
      </c>
      <c r="D51" s="57">
        <f>INDEX('2018 wards'!$C$2:$AU$70,MATCH($H$1,'2018 wards'!$A$2:$A$70,0),MATCH(A51,'2018 wards'!$C$1:$AU$1,0))</f>
        <v>2197</v>
      </c>
      <c r="E51" s="34">
        <f t="shared" si="3"/>
        <v>24.36238633843424</v>
      </c>
      <c r="F51" s="38">
        <v>28.6972653967512</v>
      </c>
      <c r="G51" s="39">
        <v>32.55835192523644</v>
      </c>
    </row>
    <row r="52" spans="1:7" ht="12" customHeight="1">
      <c r="A52" s="37" t="s">
        <v>37</v>
      </c>
      <c r="B52" s="40">
        <f>'paste CSV extract'!AO$3225</f>
        <v>0</v>
      </c>
      <c r="C52" s="34" t="e">
        <f t="shared" si="2"/>
        <v>#DIV/0!</v>
      </c>
      <c r="D52" s="57">
        <f>INDEX('2018 wards'!$C$2:$AU$70,MATCH($H$1,'2018 wards'!$A$2:$A$70,0),MATCH(A52,'2018 wards'!$C$1:$AU$1,0))</f>
        <v>2525</v>
      </c>
      <c r="E52" s="34">
        <f t="shared" si="3"/>
        <v>27.999556442670215</v>
      </c>
      <c r="F52" s="38">
        <v>23.834531183047016</v>
      </c>
      <c r="G52" s="39">
        <v>21.985247220641927</v>
      </c>
    </row>
    <row r="53" spans="1:7" ht="12" customHeight="1">
      <c r="A53" s="37"/>
      <c r="B53" s="40"/>
      <c r="C53" s="45"/>
      <c r="D53" s="40"/>
      <c r="E53" s="34"/>
      <c r="F53" s="38"/>
      <c r="G53" s="36"/>
    </row>
    <row r="54" spans="1:7" ht="12" customHeight="1">
      <c r="A54" s="33" t="s">
        <v>81</v>
      </c>
      <c r="B54" s="40">
        <f>'paste CSV extract'!AP$3225</f>
        <v>0</v>
      </c>
      <c r="C54" s="34" t="e">
        <f aca="true" t="shared" si="4" ref="C54:C60">B54/$B$54*100</f>
        <v>#DIV/0!</v>
      </c>
      <c r="D54" s="57">
        <f>INDEX('2018 wards'!$C$2:$AU$70,MATCH($H$1,'2018 wards'!$A$2:$A$70,0),MATCH(A54,'2018 wards'!$C$1:$AU$1,0))</f>
        <v>9281</v>
      </c>
      <c r="E54" s="34">
        <f>D54/$D$54*100</f>
        <v>100</v>
      </c>
      <c r="F54" s="38">
        <v>100</v>
      </c>
      <c r="G54" s="36">
        <v>100</v>
      </c>
    </row>
    <row r="55" spans="1:7" ht="12" customHeight="1">
      <c r="A55" s="37" t="s">
        <v>38</v>
      </c>
      <c r="B55" s="40">
        <f>'paste CSV extract'!AQ$3225</f>
        <v>0</v>
      </c>
      <c r="C55" s="34" t="e">
        <f t="shared" si="4"/>
        <v>#DIV/0!</v>
      </c>
      <c r="D55" s="57">
        <f>INDEX('2018 wards'!$C$2:$AU$70,MATCH($H$1,'2018 wards'!$A$2:$A$70,0),MATCH(A55,'2018 wards'!$C$1:$AU$1,0))</f>
        <v>534</v>
      </c>
      <c r="E55" s="34">
        <f aca="true" t="shared" si="5" ref="E55:E60">D55/$D$54*100</f>
        <v>5.753690335093201</v>
      </c>
      <c r="F55" s="38">
        <v>10.926734024159305</v>
      </c>
      <c r="G55" s="39">
        <v>22.255382799334683</v>
      </c>
    </row>
    <row r="56" spans="1:7" ht="12" customHeight="1">
      <c r="A56" s="37" t="s">
        <v>39</v>
      </c>
      <c r="B56" s="40">
        <f>'paste CSV extract'!AR$3225</f>
        <v>0</v>
      </c>
      <c r="C56" s="34" t="e">
        <f t="shared" si="4"/>
        <v>#DIV/0!</v>
      </c>
      <c r="D56" s="57">
        <f>INDEX('2018 wards'!$C$2:$AU$70,MATCH($H$1,'2018 wards'!$A$2:$A$70,0),MATCH(A56,'2018 wards'!$C$1:$AU$1,0))</f>
        <v>3567</v>
      </c>
      <c r="E56" s="34">
        <f t="shared" si="5"/>
        <v>38.43335847430234</v>
      </c>
      <c r="F56" s="38">
        <v>34.67742504616615</v>
      </c>
      <c r="G56" s="39">
        <v>30.708059421898803</v>
      </c>
    </row>
    <row r="57" spans="1:7" ht="12" customHeight="1">
      <c r="A57" s="37" t="s">
        <v>40</v>
      </c>
      <c r="B57" s="40">
        <f>'paste CSV extract'!AS$3225</f>
        <v>0</v>
      </c>
      <c r="C57" s="34" t="e">
        <f t="shared" si="4"/>
        <v>#DIV/0!</v>
      </c>
      <c r="D57" s="57">
        <f>INDEX('2018 wards'!$C$2:$AU$70,MATCH($H$1,'2018 wards'!$A$2:$A$70,0),MATCH(A57,'2018 wards'!$C$1:$AU$1,0))</f>
        <v>3133</v>
      </c>
      <c r="E57" s="34">
        <f t="shared" si="5"/>
        <v>33.757138239413855</v>
      </c>
      <c r="F57" s="38">
        <v>29.428951175619567</v>
      </c>
      <c r="G57" s="39">
        <v>24.487698519928987</v>
      </c>
    </row>
    <row r="58" spans="1:7" ht="12" customHeight="1">
      <c r="A58" s="37" t="s">
        <v>41</v>
      </c>
      <c r="B58" s="40">
        <f>'paste CSV extract'!AT$3225</f>
        <v>0</v>
      </c>
      <c r="C58" s="34" t="e">
        <f t="shared" si="4"/>
        <v>#DIV/0!</v>
      </c>
      <c r="D58" s="57">
        <f>INDEX('2018 wards'!$C$2:$AU$70,MATCH($H$1,'2018 wards'!$A$2:$A$70,0),MATCH(A58,'2018 wards'!$C$1:$AU$1,0))</f>
        <v>1163</v>
      </c>
      <c r="E58" s="34">
        <f t="shared" si="5"/>
        <v>12.530977265380885</v>
      </c>
      <c r="F58" s="38">
        <v>20.370740657970572</v>
      </c>
      <c r="G58" s="39">
        <v>16.726413710200923</v>
      </c>
    </row>
    <row r="59" spans="1:7" ht="12" customHeight="1">
      <c r="A59" s="37" t="s">
        <v>83</v>
      </c>
      <c r="B59" s="40">
        <f>'paste CSV extract'!AU$3225</f>
        <v>0</v>
      </c>
      <c r="C59" s="34" t="e">
        <f t="shared" si="4"/>
        <v>#DIV/0!</v>
      </c>
      <c r="D59" s="57">
        <f>INDEX('2018 wards'!$C$2:$AU$70,MATCH($H$1,'2018 wards'!$A$2:$A$70,0),MATCH(A59,'2018 wards'!$C$1:$AU$1,0))</f>
        <v>884</v>
      </c>
      <c r="E59" s="34">
        <f t="shared" si="5"/>
        <v>9.524835685809718</v>
      </c>
      <c r="F59" s="38">
        <v>4.596149096084404</v>
      </c>
      <c r="G59" s="39">
        <v>5.822445548636599</v>
      </c>
    </row>
    <row r="60" spans="1:7" ht="12" customHeight="1" thickBot="1">
      <c r="A60" s="46" t="s">
        <v>42</v>
      </c>
      <c r="B60" s="47">
        <f>'paste CSV extract'!AV$3225</f>
        <v>0</v>
      </c>
      <c r="C60" s="48" t="e">
        <f t="shared" si="4"/>
        <v>#DIV/0!</v>
      </c>
      <c r="D60" s="57">
        <f>INDEX('2018 wards'!$C$2:$AU$70,MATCH($H$1,'2018 wards'!$A$2:$A$70,0),MATCH(A60,'2018 wards'!$C$1:$AU$1,0))</f>
        <v>263</v>
      </c>
      <c r="E60" s="34">
        <f t="shared" si="5"/>
        <v>2.833746363538412</v>
      </c>
      <c r="F60" s="49">
        <v>3.377833190228067</v>
      </c>
      <c r="G60" s="50">
        <v>4.2558794992053715</v>
      </c>
    </row>
  </sheetData>
  <sheetProtection sheet="1" objects="1" scenarios="1"/>
  <mergeCells count="3">
    <mergeCell ref="B3:C3"/>
    <mergeCell ref="A1:B1"/>
    <mergeCell ref="F1:G2"/>
  </mergeCells>
  <printOptions/>
  <pageMargins left="0.25" right="0.25" top="0.75" bottom="0.75" header="0.3" footer="0.3"/>
  <pageSetup horizontalDpi="600" verticalDpi="600" orientation="portrait" paperSize="9" r:id="rId2"/>
  <headerFooter alignWithMargins="0">
    <oddFooter>&amp;L&amp;7Transport &amp; Connectivity, Inclusive Growth Directorate, www.birmingham.gov.uk/census, brenda.henry@birmingham.gov.uk,0121 303 4208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4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57421875" style="0" bestFit="1" customWidth="1"/>
    <col min="2" max="2" width="28.8515625" style="0" bestFit="1" customWidth="1"/>
    <col min="3" max="3" width="9.140625" style="0" customWidth="1"/>
  </cols>
  <sheetData>
    <row r="1" spans="1:47" s="2" customFormat="1" ht="77.25" thickBot="1">
      <c r="A1" s="2" t="s">
        <v>47</v>
      </c>
      <c r="B1" s="19" t="s">
        <v>84</v>
      </c>
      <c r="C1" s="19" t="s">
        <v>75</v>
      </c>
      <c r="D1" s="2" t="s">
        <v>0</v>
      </c>
      <c r="E1" s="2" t="s">
        <v>18</v>
      </c>
      <c r="F1" s="2" t="s">
        <v>19</v>
      </c>
      <c r="G1" s="2" t="s">
        <v>20</v>
      </c>
      <c r="H1" s="2" t="s">
        <v>1</v>
      </c>
      <c r="I1" s="2" t="s">
        <v>21</v>
      </c>
      <c r="J1" s="2" t="s">
        <v>22</v>
      </c>
      <c r="K1" s="2" t="s">
        <v>2</v>
      </c>
      <c r="L1" s="2" t="s">
        <v>3</v>
      </c>
      <c r="M1" s="2" t="s">
        <v>4</v>
      </c>
      <c r="N1" s="2" t="s">
        <v>17</v>
      </c>
      <c r="O1" s="2" t="s">
        <v>5</v>
      </c>
      <c r="P1" s="55" t="s">
        <v>23</v>
      </c>
      <c r="Q1" s="2" t="s">
        <v>71</v>
      </c>
      <c r="R1" s="2" t="s">
        <v>82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30" t="s">
        <v>12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55" t="s">
        <v>73</v>
      </c>
      <c r="AF1" s="55" t="s">
        <v>29</v>
      </c>
      <c r="AG1" s="55" t="s">
        <v>30</v>
      </c>
      <c r="AH1" s="55" t="s">
        <v>31</v>
      </c>
      <c r="AI1" s="55" t="s">
        <v>32</v>
      </c>
      <c r="AJ1" s="55" t="s">
        <v>33</v>
      </c>
      <c r="AK1" s="55" t="s">
        <v>34</v>
      </c>
      <c r="AL1" s="55" t="s">
        <v>35</v>
      </c>
      <c r="AM1" s="55" t="s">
        <v>36</v>
      </c>
      <c r="AN1" s="55" t="s">
        <v>37</v>
      </c>
      <c r="AO1" s="30" t="s">
        <v>81</v>
      </c>
      <c r="AP1" s="55" t="s">
        <v>38</v>
      </c>
      <c r="AQ1" s="55" t="s">
        <v>39</v>
      </c>
      <c r="AR1" s="55" t="s">
        <v>40</v>
      </c>
      <c r="AS1" s="55" t="s">
        <v>41</v>
      </c>
      <c r="AT1" s="55" t="s">
        <v>83</v>
      </c>
      <c r="AU1" s="56" t="s">
        <v>42</v>
      </c>
    </row>
    <row r="2" spans="1:48" ht="15">
      <c r="A2" s="21">
        <v>1</v>
      </c>
      <c r="B2" t="s">
        <v>48</v>
      </c>
      <c r="C2">
        <v>379.72</v>
      </c>
      <c r="D2" s="21">
        <v>23117</v>
      </c>
      <c r="E2" s="21">
        <v>5252</v>
      </c>
      <c r="F2" s="21">
        <v>14811</v>
      </c>
      <c r="G2" s="21">
        <v>3054</v>
      </c>
      <c r="H2" s="21">
        <v>398</v>
      </c>
      <c r="I2" s="21">
        <v>4659</v>
      </c>
      <c r="J2" s="21">
        <v>4709</v>
      </c>
      <c r="K2" s="21">
        <v>14863</v>
      </c>
      <c r="L2" s="21">
        <v>1052</v>
      </c>
      <c r="M2" s="21">
        <v>5714</v>
      </c>
      <c r="N2" s="21">
        <v>1221</v>
      </c>
      <c r="O2" s="21">
        <v>267</v>
      </c>
      <c r="P2" s="21">
        <v>592</v>
      </c>
      <c r="Q2" s="21">
        <v>16314</v>
      </c>
      <c r="R2" s="21">
        <v>10974</v>
      </c>
      <c r="S2" s="21">
        <v>5979</v>
      </c>
      <c r="T2" s="21">
        <v>2267</v>
      </c>
      <c r="U2" s="21">
        <v>1083</v>
      </c>
      <c r="V2" s="21">
        <v>520</v>
      </c>
      <c r="W2" s="21">
        <v>1125</v>
      </c>
      <c r="X2" s="21">
        <v>5366</v>
      </c>
      <c r="Y2" s="21">
        <v>9018</v>
      </c>
      <c r="Z2" s="21">
        <v>5007</v>
      </c>
      <c r="AA2" s="21">
        <v>1558</v>
      </c>
      <c r="AB2" s="21">
        <v>503</v>
      </c>
      <c r="AC2" s="21">
        <v>1792</v>
      </c>
      <c r="AD2" s="21">
        <v>158</v>
      </c>
      <c r="AE2" s="21">
        <v>1098</v>
      </c>
      <c r="AF2" s="21">
        <v>511</v>
      </c>
      <c r="AG2" s="21">
        <v>3185</v>
      </c>
      <c r="AH2" s="21">
        <v>8188</v>
      </c>
      <c r="AI2" s="21">
        <v>1090</v>
      </c>
      <c r="AJ2" s="21">
        <v>1903</v>
      </c>
      <c r="AK2" s="21">
        <v>394</v>
      </c>
      <c r="AL2" s="21">
        <v>909</v>
      </c>
      <c r="AM2" s="21">
        <v>2197</v>
      </c>
      <c r="AN2" s="21">
        <v>2525</v>
      </c>
      <c r="AO2" s="21">
        <v>9281</v>
      </c>
      <c r="AP2" s="21">
        <v>534</v>
      </c>
      <c r="AQ2" s="21">
        <v>3567</v>
      </c>
      <c r="AR2" s="21">
        <v>3133</v>
      </c>
      <c r="AS2" s="21">
        <v>1163</v>
      </c>
      <c r="AT2" s="21">
        <v>884</v>
      </c>
      <c r="AU2" s="21">
        <v>263</v>
      </c>
      <c r="AV2" s="21"/>
    </row>
    <row r="3" spans="1:48" ht="15">
      <c r="A3" s="21">
        <v>2</v>
      </c>
      <c r="B3" t="s">
        <v>85</v>
      </c>
      <c r="C3">
        <v>255.4</v>
      </c>
      <c r="D3" s="21">
        <v>10962</v>
      </c>
      <c r="E3" s="21">
        <v>2511</v>
      </c>
      <c r="F3" s="21">
        <v>6807</v>
      </c>
      <c r="G3" s="21">
        <v>1644</v>
      </c>
      <c r="H3" s="21">
        <v>27</v>
      </c>
      <c r="I3" s="21">
        <v>2218</v>
      </c>
      <c r="J3" s="21">
        <v>1328</v>
      </c>
      <c r="K3" s="21">
        <v>9034</v>
      </c>
      <c r="L3" s="21">
        <v>482</v>
      </c>
      <c r="M3" s="21">
        <v>783</v>
      </c>
      <c r="N3" s="21">
        <v>566</v>
      </c>
      <c r="O3" s="21">
        <v>97</v>
      </c>
      <c r="P3" s="21">
        <v>118</v>
      </c>
      <c r="Q3" s="21">
        <v>7624</v>
      </c>
      <c r="R3" s="21">
        <v>5193</v>
      </c>
      <c r="S3" s="21">
        <v>2891</v>
      </c>
      <c r="T3" s="21">
        <v>1122</v>
      </c>
      <c r="U3" s="21">
        <v>405</v>
      </c>
      <c r="V3" s="21">
        <v>239</v>
      </c>
      <c r="W3" s="21">
        <v>536</v>
      </c>
      <c r="X3" s="21">
        <v>2683</v>
      </c>
      <c r="Y3" s="21">
        <v>4421</v>
      </c>
      <c r="Z3" s="21">
        <v>2673</v>
      </c>
      <c r="AA3" s="21">
        <v>1056</v>
      </c>
      <c r="AB3" s="21">
        <v>190</v>
      </c>
      <c r="AC3" s="21">
        <v>446</v>
      </c>
      <c r="AD3" s="21">
        <v>56</v>
      </c>
      <c r="AE3" s="21">
        <v>340</v>
      </c>
      <c r="AF3" s="21">
        <v>183</v>
      </c>
      <c r="AG3" s="21">
        <v>1552</v>
      </c>
      <c r="AH3" s="21">
        <v>4026</v>
      </c>
      <c r="AI3" s="21">
        <v>563</v>
      </c>
      <c r="AJ3" s="21">
        <v>708</v>
      </c>
      <c r="AK3" s="21">
        <v>312</v>
      </c>
      <c r="AL3" s="21">
        <v>528</v>
      </c>
      <c r="AM3" s="21">
        <v>997</v>
      </c>
      <c r="AN3" s="21">
        <v>1313</v>
      </c>
      <c r="AO3" s="21">
        <v>4527</v>
      </c>
      <c r="AP3" s="21">
        <v>247</v>
      </c>
      <c r="AQ3" s="21">
        <v>2476</v>
      </c>
      <c r="AR3" s="21">
        <v>1258</v>
      </c>
      <c r="AS3" s="21">
        <v>337</v>
      </c>
      <c r="AT3" s="21">
        <v>209</v>
      </c>
      <c r="AU3" s="21">
        <v>106</v>
      </c>
      <c r="AV3" s="21"/>
    </row>
    <row r="4" spans="1:48" ht="15">
      <c r="A4" s="21">
        <v>3</v>
      </c>
      <c r="B4" t="s">
        <v>86</v>
      </c>
      <c r="C4">
        <v>302.17</v>
      </c>
      <c r="D4" s="21">
        <v>25487</v>
      </c>
      <c r="E4" s="21">
        <v>8734</v>
      </c>
      <c r="F4" s="21">
        <v>14927</v>
      </c>
      <c r="G4" s="21">
        <v>1826</v>
      </c>
      <c r="H4" s="21">
        <v>86</v>
      </c>
      <c r="I4" s="21">
        <v>4321</v>
      </c>
      <c r="J4" s="21">
        <v>10351</v>
      </c>
      <c r="K4" s="21">
        <v>2347</v>
      </c>
      <c r="L4" s="21">
        <v>663</v>
      </c>
      <c r="M4" s="21">
        <v>19765</v>
      </c>
      <c r="N4" s="21">
        <v>2276</v>
      </c>
      <c r="O4" s="21">
        <v>436</v>
      </c>
      <c r="P4" s="21">
        <v>1555</v>
      </c>
      <c r="Q4" s="21">
        <v>15811</v>
      </c>
      <c r="R4" s="21">
        <v>7881</v>
      </c>
      <c r="S4" s="21">
        <v>2501</v>
      </c>
      <c r="T4" s="21">
        <v>1834</v>
      </c>
      <c r="U4" s="21">
        <v>1098</v>
      </c>
      <c r="V4" s="21">
        <v>656</v>
      </c>
      <c r="W4" s="21">
        <v>1792</v>
      </c>
      <c r="X4" s="21">
        <v>6972</v>
      </c>
      <c r="Y4" s="21">
        <v>6735</v>
      </c>
      <c r="Z4" s="21">
        <v>3444</v>
      </c>
      <c r="AA4" s="21">
        <v>750</v>
      </c>
      <c r="AB4" s="21">
        <v>1070</v>
      </c>
      <c r="AC4" s="21">
        <v>1277</v>
      </c>
      <c r="AD4" s="21">
        <v>194</v>
      </c>
      <c r="AE4" s="21">
        <v>1421</v>
      </c>
      <c r="AF4" s="21">
        <v>259</v>
      </c>
      <c r="AG4" s="21">
        <v>2874</v>
      </c>
      <c r="AH4" s="21">
        <v>5050</v>
      </c>
      <c r="AI4" s="21">
        <v>456</v>
      </c>
      <c r="AJ4" s="21">
        <v>902</v>
      </c>
      <c r="AK4" s="21">
        <v>144</v>
      </c>
      <c r="AL4" s="21">
        <v>757</v>
      </c>
      <c r="AM4" s="21">
        <v>3012</v>
      </c>
      <c r="AN4" s="21">
        <v>1464</v>
      </c>
      <c r="AO4" s="21">
        <v>7021</v>
      </c>
      <c r="AP4" s="21">
        <v>669</v>
      </c>
      <c r="AQ4" s="21">
        <v>1904</v>
      </c>
      <c r="AR4" s="21">
        <v>3487</v>
      </c>
      <c r="AS4" s="21">
        <v>710</v>
      </c>
      <c r="AT4" s="21">
        <v>251</v>
      </c>
      <c r="AU4" s="21">
        <v>286</v>
      </c>
      <c r="AV4" s="21"/>
    </row>
    <row r="5" spans="1:48" ht="15">
      <c r="A5" s="21">
        <v>4</v>
      </c>
      <c r="B5" t="s">
        <v>49</v>
      </c>
      <c r="C5">
        <v>350.52</v>
      </c>
      <c r="D5" s="21">
        <v>22636</v>
      </c>
      <c r="E5" s="21">
        <v>6827</v>
      </c>
      <c r="F5" s="21">
        <v>13905</v>
      </c>
      <c r="G5" s="21">
        <v>1904</v>
      </c>
      <c r="H5" s="21">
        <v>75</v>
      </c>
      <c r="I5" s="21">
        <v>3991</v>
      </c>
      <c r="J5" s="21">
        <v>9892</v>
      </c>
      <c r="K5" s="21">
        <v>2294</v>
      </c>
      <c r="L5" s="21">
        <v>669</v>
      </c>
      <c r="M5" s="21">
        <v>15641</v>
      </c>
      <c r="N5" s="21">
        <v>3703</v>
      </c>
      <c r="O5" s="21">
        <v>329</v>
      </c>
      <c r="P5" s="21">
        <v>1288</v>
      </c>
      <c r="Q5" s="21">
        <v>14885</v>
      </c>
      <c r="R5" s="21">
        <v>8179</v>
      </c>
      <c r="S5" s="21">
        <v>2904</v>
      </c>
      <c r="T5" s="21">
        <v>2034</v>
      </c>
      <c r="U5" s="21">
        <v>854</v>
      </c>
      <c r="V5" s="21">
        <v>944</v>
      </c>
      <c r="W5" s="21">
        <v>1443</v>
      </c>
      <c r="X5" s="21">
        <v>5869</v>
      </c>
      <c r="Y5" s="21">
        <v>6458</v>
      </c>
      <c r="Z5" s="21">
        <v>3279</v>
      </c>
      <c r="AA5" s="21">
        <v>836</v>
      </c>
      <c r="AB5" s="21">
        <v>861</v>
      </c>
      <c r="AC5" s="21">
        <v>1297</v>
      </c>
      <c r="AD5" s="21">
        <v>185</v>
      </c>
      <c r="AE5" s="21">
        <v>1319</v>
      </c>
      <c r="AF5" s="21">
        <v>263</v>
      </c>
      <c r="AG5" s="21">
        <v>2857</v>
      </c>
      <c r="AH5" s="21">
        <v>4803</v>
      </c>
      <c r="AI5" s="21">
        <v>530</v>
      </c>
      <c r="AJ5" s="21">
        <v>953</v>
      </c>
      <c r="AK5" s="21">
        <v>188</v>
      </c>
      <c r="AL5" s="21">
        <v>714</v>
      </c>
      <c r="AM5" s="21">
        <v>2514</v>
      </c>
      <c r="AN5" s="21">
        <v>1559</v>
      </c>
      <c r="AO5" s="21">
        <v>6613</v>
      </c>
      <c r="AP5" s="21">
        <v>537</v>
      </c>
      <c r="AQ5" s="21">
        <v>1362</v>
      </c>
      <c r="AR5" s="21">
        <v>3584</v>
      </c>
      <c r="AS5" s="21">
        <v>869</v>
      </c>
      <c r="AT5" s="21">
        <v>261</v>
      </c>
      <c r="AU5" s="21">
        <v>155</v>
      </c>
      <c r="AV5" s="21"/>
    </row>
    <row r="6" spans="1:48" ht="15">
      <c r="A6" s="21">
        <v>5</v>
      </c>
      <c r="B6" t="s">
        <v>87</v>
      </c>
      <c r="C6">
        <v>143.27</v>
      </c>
      <c r="D6" s="21">
        <v>11165</v>
      </c>
      <c r="E6" s="21">
        <v>3021</v>
      </c>
      <c r="F6" s="21">
        <v>7064</v>
      </c>
      <c r="G6" s="21">
        <v>1080</v>
      </c>
      <c r="H6" s="21">
        <v>505</v>
      </c>
      <c r="I6" s="21">
        <v>2177</v>
      </c>
      <c r="J6" s="21">
        <v>4480</v>
      </c>
      <c r="K6" s="21">
        <v>2368</v>
      </c>
      <c r="L6" s="21">
        <v>597</v>
      </c>
      <c r="M6" s="21">
        <v>4819</v>
      </c>
      <c r="N6" s="21">
        <v>1683</v>
      </c>
      <c r="O6" s="21">
        <v>1698</v>
      </c>
      <c r="P6" s="21">
        <v>595</v>
      </c>
      <c r="Q6" s="21">
        <v>7608</v>
      </c>
      <c r="R6" s="21">
        <v>4047</v>
      </c>
      <c r="S6" s="21">
        <v>1581</v>
      </c>
      <c r="T6" s="21">
        <v>887</v>
      </c>
      <c r="U6" s="21">
        <v>469</v>
      </c>
      <c r="V6" s="21">
        <v>457</v>
      </c>
      <c r="W6" s="21">
        <v>653</v>
      </c>
      <c r="X6" s="21">
        <v>2597</v>
      </c>
      <c r="Y6" s="21">
        <v>3554</v>
      </c>
      <c r="Z6" s="21">
        <v>1347</v>
      </c>
      <c r="AA6" s="21">
        <v>581</v>
      </c>
      <c r="AB6" s="21">
        <v>846</v>
      </c>
      <c r="AC6" s="21">
        <v>699</v>
      </c>
      <c r="AD6" s="21">
        <v>81</v>
      </c>
      <c r="AE6" s="21">
        <v>699</v>
      </c>
      <c r="AF6" s="21">
        <v>125</v>
      </c>
      <c r="AG6" s="21">
        <v>1781</v>
      </c>
      <c r="AH6" s="21">
        <v>2340</v>
      </c>
      <c r="AI6" s="21">
        <v>345</v>
      </c>
      <c r="AJ6" s="21">
        <v>853</v>
      </c>
      <c r="AK6" s="21">
        <v>96</v>
      </c>
      <c r="AL6" s="21">
        <v>400</v>
      </c>
      <c r="AM6" s="21">
        <v>1055</v>
      </c>
      <c r="AN6" s="21">
        <v>805</v>
      </c>
      <c r="AO6" s="21">
        <v>3638</v>
      </c>
      <c r="AP6" s="21">
        <v>270</v>
      </c>
      <c r="AQ6" s="21">
        <v>714</v>
      </c>
      <c r="AR6" s="21">
        <v>1367</v>
      </c>
      <c r="AS6" s="21">
        <v>1038</v>
      </c>
      <c r="AT6" s="21">
        <v>249</v>
      </c>
      <c r="AU6" s="21">
        <v>84</v>
      </c>
      <c r="AV6" s="21"/>
    </row>
    <row r="7" spans="1:48" ht="15">
      <c r="A7" s="21">
        <v>6</v>
      </c>
      <c r="B7" t="s">
        <v>50</v>
      </c>
      <c r="C7">
        <v>786.6</v>
      </c>
      <c r="D7" s="21">
        <v>22014</v>
      </c>
      <c r="E7" s="21">
        <v>4772</v>
      </c>
      <c r="F7" s="21">
        <v>14049</v>
      </c>
      <c r="G7" s="21">
        <v>3193</v>
      </c>
      <c r="H7" s="21">
        <v>278</v>
      </c>
      <c r="I7" s="21">
        <v>4766</v>
      </c>
      <c r="J7" s="21">
        <v>2027</v>
      </c>
      <c r="K7" s="21">
        <v>18037</v>
      </c>
      <c r="L7" s="21">
        <v>1215</v>
      </c>
      <c r="M7" s="21">
        <v>981</v>
      </c>
      <c r="N7" s="21">
        <v>1600</v>
      </c>
      <c r="O7" s="21">
        <v>181</v>
      </c>
      <c r="P7" s="21">
        <v>177</v>
      </c>
      <c r="Q7" s="21">
        <v>15696</v>
      </c>
      <c r="R7" s="21">
        <v>10489</v>
      </c>
      <c r="S7" s="21">
        <v>5725</v>
      </c>
      <c r="T7" s="21">
        <v>2215</v>
      </c>
      <c r="U7" s="21">
        <v>797</v>
      </c>
      <c r="V7" s="21">
        <v>586</v>
      </c>
      <c r="W7" s="21">
        <v>1166</v>
      </c>
      <c r="X7" s="21">
        <v>5674</v>
      </c>
      <c r="Y7" s="21">
        <v>9505</v>
      </c>
      <c r="Z7" s="21">
        <v>4937</v>
      </c>
      <c r="AA7" s="21">
        <v>3008</v>
      </c>
      <c r="AB7" s="21">
        <v>583</v>
      </c>
      <c r="AC7" s="21">
        <v>774</v>
      </c>
      <c r="AD7" s="21">
        <v>203</v>
      </c>
      <c r="AE7" s="21">
        <v>866</v>
      </c>
      <c r="AF7" s="21">
        <v>310</v>
      </c>
      <c r="AG7" s="21">
        <v>3608</v>
      </c>
      <c r="AH7" s="21">
        <v>8237</v>
      </c>
      <c r="AI7" s="21">
        <v>1268</v>
      </c>
      <c r="AJ7" s="21">
        <v>2051</v>
      </c>
      <c r="AK7" s="21">
        <v>530</v>
      </c>
      <c r="AL7" s="21">
        <v>1208</v>
      </c>
      <c r="AM7" s="21">
        <v>1844</v>
      </c>
      <c r="AN7" s="21">
        <v>2604</v>
      </c>
      <c r="AO7" s="21">
        <v>9788</v>
      </c>
      <c r="AP7" s="21">
        <v>782</v>
      </c>
      <c r="AQ7" s="21">
        <v>3491</v>
      </c>
      <c r="AR7" s="21">
        <v>3540</v>
      </c>
      <c r="AS7" s="21">
        <v>1786</v>
      </c>
      <c r="AT7" s="21">
        <v>189</v>
      </c>
      <c r="AU7" s="21">
        <v>283</v>
      </c>
      <c r="AV7" s="21"/>
    </row>
    <row r="8" spans="1:48" ht="15">
      <c r="A8" s="21">
        <v>7</v>
      </c>
      <c r="B8" t="s">
        <v>51</v>
      </c>
      <c r="C8">
        <v>467.91</v>
      </c>
      <c r="D8" s="21">
        <v>19748</v>
      </c>
      <c r="E8" s="21">
        <v>4386</v>
      </c>
      <c r="F8" s="21">
        <v>12280</v>
      </c>
      <c r="G8" s="21">
        <v>3082</v>
      </c>
      <c r="H8" s="21">
        <v>156</v>
      </c>
      <c r="I8" s="21">
        <v>4178</v>
      </c>
      <c r="J8" s="21">
        <v>2876</v>
      </c>
      <c r="K8" s="21">
        <v>14011</v>
      </c>
      <c r="L8" s="21">
        <v>957</v>
      </c>
      <c r="M8" s="21">
        <v>3709</v>
      </c>
      <c r="N8" s="21">
        <v>844</v>
      </c>
      <c r="O8" s="21">
        <v>227</v>
      </c>
      <c r="P8" s="21">
        <v>251</v>
      </c>
      <c r="Q8" s="21">
        <v>13745</v>
      </c>
      <c r="R8" s="21">
        <v>9104</v>
      </c>
      <c r="S8" s="21">
        <v>4876</v>
      </c>
      <c r="T8" s="21">
        <v>1899</v>
      </c>
      <c r="U8" s="21">
        <v>1041</v>
      </c>
      <c r="V8" s="21">
        <v>376</v>
      </c>
      <c r="W8" s="21">
        <v>912</v>
      </c>
      <c r="X8" s="21">
        <v>4711</v>
      </c>
      <c r="Y8" s="21">
        <v>7960</v>
      </c>
      <c r="Z8" s="21">
        <v>4861</v>
      </c>
      <c r="AA8" s="21">
        <v>1820</v>
      </c>
      <c r="AB8" s="21">
        <v>227</v>
      </c>
      <c r="AC8" s="21">
        <v>908</v>
      </c>
      <c r="AD8" s="21">
        <v>144</v>
      </c>
      <c r="AE8" s="21">
        <v>645</v>
      </c>
      <c r="AF8" s="21">
        <v>341</v>
      </c>
      <c r="AG8" s="21">
        <v>2586</v>
      </c>
      <c r="AH8" s="21">
        <v>7901</v>
      </c>
      <c r="AI8" s="21">
        <v>1098</v>
      </c>
      <c r="AJ8" s="21">
        <v>1431</v>
      </c>
      <c r="AK8" s="21">
        <v>493</v>
      </c>
      <c r="AL8" s="21">
        <v>843</v>
      </c>
      <c r="AM8" s="21">
        <v>1771</v>
      </c>
      <c r="AN8" s="21">
        <v>2324</v>
      </c>
      <c r="AO8" s="21">
        <v>8204</v>
      </c>
      <c r="AP8" s="21">
        <v>892</v>
      </c>
      <c r="AQ8" s="21">
        <v>3053</v>
      </c>
      <c r="AR8" s="21">
        <v>2640</v>
      </c>
      <c r="AS8" s="21">
        <v>1335</v>
      </c>
      <c r="AT8" s="21">
        <v>284</v>
      </c>
      <c r="AU8" s="21">
        <v>244</v>
      </c>
      <c r="AV8" s="21"/>
    </row>
    <row r="9" spans="1:48" ht="15">
      <c r="A9" s="21">
        <v>8</v>
      </c>
      <c r="B9" t="s">
        <v>88</v>
      </c>
      <c r="C9">
        <v>150.59</v>
      </c>
      <c r="D9" s="21">
        <v>11465</v>
      </c>
      <c r="E9" s="21">
        <v>3054</v>
      </c>
      <c r="F9" s="21">
        <v>7383</v>
      </c>
      <c r="G9" s="21">
        <v>1028</v>
      </c>
      <c r="H9" s="21">
        <v>65</v>
      </c>
      <c r="I9" s="21">
        <v>2015</v>
      </c>
      <c r="J9" s="21">
        <v>5125</v>
      </c>
      <c r="K9" s="21">
        <v>1576</v>
      </c>
      <c r="L9" s="21">
        <v>554</v>
      </c>
      <c r="M9" s="21">
        <v>5988</v>
      </c>
      <c r="N9" s="21">
        <v>3093</v>
      </c>
      <c r="O9" s="21">
        <v>254</v>
      </c>
      <c r="P9" s="21">
        <v>660</v>
      </c>
      <c r="Q9" s="21">
        <v>7922</v>
      </c>
      <c r="R9" s="21">
        <v>4644</v>
      </c>
      <c r="S9" s="21">
        <v>1776</v>
      </c>
      <c r="T9" s="21">
        <v>940</v>
      </c>
      <c r="U9" s="21">
        <v>579</v>
      </c>
      <c r="V9" s="21">
        <v>502</v>
      </c>
      <c r="W9" s="21">
        <v>847</v>
      </c>
      <c r="X9" s="21">
        <v>2533</v>
      </c>
      <c r="Y9" s="21">
        <v>3776</v>
      </c>
      <c r="Z9" s="21">
        <v>1434</v>
      </c>
      <c r="AA9" s="21">
        <v>286</v>
      </c>
      <c r="AB9" s="21">
        <v>1208</v>
      </c>
      <c r="AC9" s="21">
        <v>749</v>
      </c>
      <c r="AD9" s="21">
        <v>99</v>
      </c>
      <c r="AE9" s="21">
        <v>729</v>
      </c>
      <c r="AF9" s="21">
        <v>121</v>
      </c>
      <c r="AG9" s="21">
        <v>1861</v>
      </c>
      <c r="AH9" s="21">
        <v>2690</v>
      </c>
      <c r="AI9" s="21">
        <v>285</v>
      </c>
      <c r="AJ9" s="21">
        <v>949</v>
      </c>
      <c r="AK9" s="21">
        <v>93</v>
      </c>
      <c r="AL9" s="21">
        <v>455</v>
      </c>
      <c r="AM9" s="21">
        <v>1074</v>
      </c>
      <c r="AN9" s="21">
        <v>920</v>
      </c>
      <c r="AO9" s="21">
        <v>3937</v>
      </c>
      <c r="AP9" s="21">
        <v>427</v>
      </c>
      <c r="AQ9" s="21">
        <v>946</v>
      </c>
      <c r="AR9" s="21">
        <v>1258</v>
      </c>
      <c r="AS9" s="21">
        <v>791</v>
      </c>
      <c r="AT9" s="21">
        <v>515</v>
      </c>
      <c r="AU9" s="21">
        <v>161</v>
      </c>
      <c r="AV9" s="21"/>
    </row>
    <row r="10" spans="1:48" ht="15">
      <c r="A10" s="21">
        <v>9</v>
      </c>
      <c r="B10" t="s">
        <v>89</v>
      </c>
      <c r="C10">
        <v>354.56</v>
      </c>
      <c r="D10" s="21">
        <v>13242</v>
      </c>
      <c r="E10" s="21">
        <v>3662</v>
      </c>
      <c r="F10" s="21">
        <v>8819</v>
      </c>
      <c r="G10" s="21">
        <v>761</v>
      </c>
      <c r="H10" s="21">
        <v>87</v>
      </c>
      <c r="I10" s="21">
        <v>1929</v>
      </c>
      <c r="J10" s="21">
        <v>5287</v>
      </c>
      <c r="K10" s="21">
        <v>3344</v>
      </c>
      <c r="L10" s="21">
        <v>892</v>
      </c>
      <c r="M10" s="21">
        <v>5416</v>
      </c>
      <c r="N10" s="21">
        <v>2784</v>
      </c>
      <c r="O10" s="21">
        <v>806</v>
      </c>
      <c r="P10" s="21">
        <v>1061</v>
      </c>
      <c r="Q10" s="21">
        <v>9237</v>
      </c>
      <c r="R10" s="21">
        <v>5711</v>
      </c>
      <c r="S10" s="21">
        <v>2637</v>
      </c>
      <c r="T10" s="21">
        <v>1099</v>
      </c>
      <c r="U10" s="21">
        <v>555</v>
      </c>
      <c r="V10" s="21">
        <v>485</v>
      </c>
      <c r="W10" s="21">
        <v>935</v>
      </c>
      <c r="X10" s="21">
        <v>2535</v>
      </c>
      <c r="Y10" s="21">
        <v>5347</v>
      </c>
      <c r="Z10" s="21">
        <v>1433</v>
      </c>
      <c r="AA10" s="21">
        <v>1295</v>
      </c>
      <c r="AB10" s="21">
        <v>915</v>
      </c>
      <c r="AC10" s="21">
        <v>1587</v>
      </c>
      <c r="AD10" s="21">
        <v>117</v>
      </c>
      <c r="AE10" s="21">
        <v>1749</v>
      </c>
      <c r="AF10" s="21">
        <v>273</v>
      </c>
      <c r="AG10" s="21">
        <v>2843</v>
      </c>
      <c r="AH10" s="21">
        <v>3038</v>
      </c>
      <c r="AI10" s="21">
        <v>314</v>
      </c>
      <c r="AJ10" s="21">
        <v>1728</v>
      </c>
      <c r="AK10" s="21">
        <v>69</v>
      </c>
      <c r="AL10" s="21">
        <v>660</v>
      </c>
      <c r="AM10" s="21">
        <v>1191</v>
      </c>
      <c r="AN10" s="21">
        <v>1385</v>
      </c>
      <c r="AO10" s="21">
        <v>5579</v>
      </c>
      <c r="AP10" s="21">
        <v>269</v>
      </c>
      <c r="AQ10" s="21">
        <v>709</v>
      </c>
      <c r="AR10" s="21">
        <v>1066</v>
      </c>
      <c r="AS10" s="21">
        <v>3345</v>
      </c>
      <c r="AT10" s="21">
        <v>190</v>
      </c>
      <c r="AU10" s="21">
        <v>232</v>
      </c>
      <c r="AV10" s="21"/>
    </row>
    <row r="11" spans="1:48" ht="15">
      <c r="A11" s="21">
        <v>10</v>
      </c>
      <c r="B11" t="s">
        <v>52</v>
      </c>
      <c r="C11">
        <v>146.5</v>
      </c>
      <c r="D11" s="21">
        <v>11796</v>
      </c>
      <c r="E11" s="21">
        <v>3981</v>
      </c>
      <c r="F11" s="21">
        <v>6821</v>
      </c>
      <c r="G11" s="21">
        <v>994</v>
      </c>
      <c r="H11" s="21">
        <v>57</v>
      </c>
      <c r="I11" s="21">
        <v>2256</v>
      </c>
      <c r="J11" s="21">
        <v>4994</v>
      </c>
      <c r="K11" s="21">
        <v>1705</v>
      </c>
      <c r="L11" s="21">
        <v>542</v>
      </c>
      <c r="M11" s="21">
        <v>7208</v>
      </c>
      <c r="N11" s="21">
        <v>1746</v>
      </c>
      <c r="O11" s="21">
        <v>595</v>
      </c>
      <c r="P11" s="21">
        <v>798</v>
      </c>
      <c r="Q11" s="21">
        <v>7363</v>
      </c>
      <c r="R11" s="21">
        <v>3793</v>
      </c>
      <c r="S11" s="21">
        <v>1272</v>
      </c>
      <c r="T11" s="21">
        <v>963</v>
      </c>
      <c r="U11" s="21">
        <v>499</v>
      </c>
      <c r="V11" s="21">
        <v>290</v>
      </c>
      <c r="W11" s="21">
        <v>769</v>
      </c>
      <c r="X11" s="21">
        <v>3119</v>
      </c>
      <c r="Y11" s="21">
        <v>3645</v>
      </c>
      <c r="Z11" s="21">
        <v>1471</v>
      </c>
      <c r="AA11" s="21">
        <v>597</v>
      </c>
      <c r="AB11" s="21">
        <v>655</v>
      </c>
      <c r="AC11" s="21">
        <v>833</v>
      </c>
      <c r="AD11" s="21">
        <v>89</v>
      </c>
      <c r="AE11" s="21">
        <v>734</v>
      </c>
      <c r="AF11" s="21">
        <v>142</v>
      </c>
      <c r="AG11" s="21">
        <v>1894</v>
      </c>
      <c r="AH11" s="21">
        <v>2205</v>
      </c>
      <c r="AI11" s="21">
        <v>363</v>
      </c>
      <c r="AJ11" s="21">
        <v>725</v>
      </c>
      <c r="AK11" s="21">
        <v>67</v>
      </c>
      <c r="AL11" s="21">
        <v>454</v>
      </c>
      <c r="AM11" s="21">
        <v>1270</v>
      </c>
      <c r="AN11" s="21">
        <v>766</v>
      </c>
      <c r="AO11" s="21">
        <v>3739</v>
      </c>
      <c r="AP11" s="21">
        <v>332</v>
      </c>
      <c r="AQ11" s="21">
        <v>597</v>
      </c>
      <c r="AR11" s="21">
        <v>1914</v>
      </c>
      <c r="AS11" s="21">
        <v>711</v>
      </c>
      <c r="AT11" s="21">
        <v>185</v>
      </c>
      <c r="AU11" s="21">
        <v>94</v>
      </c>
      <c r="AV11" s="21"/>
    </row>
    <row r="12" spans="1:48" ht="15">
      <c r="A12" s="21">
        <v>11</v>
      </c>
      <c r="B12" t="s">
        <v>90</v>
      </c>
      <c r="C12">
        <v>305.5</v>
      </c>
      <c r="D12" s="21">
        <v>19636</v>
      </c>
      <c r="E12" s="21">
        <v>1611</v>
      </c>
      <c r="F12" s="21">
        <v>16677</v>
      </c>
      <c r="G12" s="21">
        <v>1348</v>
      </c>
      <c r="H12" s="21">
        <v>1639</v>
      </c>
      <c r="I12" s="21">
        <v>1908</v>
      </c>
      <c r="J12" s="21">
        <v>4131</v>
      </c>
      <c r="K12" s="21">
        <v>14179</v>
      </c>
      <c r="L12" s="21">
        <v>819</v>
      </c>
      <c r="M12" s="21">
        <v>3624</v>
      </c>
      <c r="N12" s="21">
        <v>708</v>
      </c>
      <c r="O12" s="21">
        <v>306</v>
      </c>
      <c r="P12" s="21">
        <v>382</v>
      </c>
      <c r="Q12" s="21">
        <v>17314</v>
      </c>
      <c r="R12" s="21">
        <v>7407</v>
      </c>
      <c r="S12" s="21">
        <v>2700</v>
      </c>
      <c r="T12" s="21">
        <v>832</v>
      </c>
      <c r="U12" s="21">
        <v>548</v>
      </c>
      <c r="V12" s="21">
        <v>2907</v>
      </c>
      <c r="W12" s="21">
        <v>420</v>
      </c>
      <c r="X12" s="21">
        <v>1498</v>
      </c>
      <c r="Y12" s="21">
        <v>5699</v>
      </c>
      <c r="Z12" s="21">
        <v>2217</v>
      </c>
      <c r="AA12" s="21">
        <v>244</v>
      </c>
      <c r="AB12" s="21">
        <v>255</v>
      </c>
      <c r="AC12" s="21">
        <v>2911</v>
      </c>
      <c r="AD12" s="21">
        <v>72</v>
      </c>
      <c r="AE12" s="21">
        <v>1200</v>
      </c>
      <c r="AF12" s="21">
        <v>225</v>
      </c>
      <c r="AG12" s="21">
        <v>2117</v>
      </c>
      <c r="AH12" s="21">
        <v>5753</v>
      </c>
      <c r="AI12" s="21">
        <v>443</v>
      </c>
      <c r="AJ12" s="21">
        <v>856</v>
      </c>
      <c r="AK12" s="21">
        <v>190</v>
      </c>
      <c r="AL12" s="21">
        <v>267</v>
      </c>
      <c r="AM12" s="21">
        <v>733</v>
      </c>
      <c r="AN12" s="21">
        <v>3210</v>
      </c>
      <c r="AO12" s="21">
        <v>5978</v>
      </c>
      <c r="AP12" s="21">
        <v>557</v>
      </c>
      <c r="AQ12" s="21">
        <v>1267</v>
      </c>
      <c r="AR12" s="21">
        <v>3401</v>
      </c>
      <c r="AS12" s="21">
        <v>494</v>
      </c>
      <c r="AT12" s="21">
        <v>259</v>
      </c>
      <c r="AU12" s="21">
        <v>279</v>
      </c>
      <c r="AV12" s="21"/>
    </row>
    <row r="13" spans="1:48" ht="15">
      <c r="A13" s="21">
        <v>12</v>
      </c>
      <c r="B13" t="s">
        <v>91</v>
      </c>
      <c r="C13">
        <v>474.97</v>
      </c>
      <c r="D13" s="21">
        <v>17501</v>
      </c>
      <c r="E13" s="21">
        <v>3296</v>
      </c>
      <c r="F13" s="21">
        <v>11128</v>
      </c>
      <c r="G13" s="21">
        <v>3077</v>
      </c>
      <c r="H13" s="21">
        <v>244</v>
      </c>
      <c r="I13" s="21">
        <v>3420</v>
      </c>
      <c r="J13" s="21">
        <v>1910</v>
      </c>
      <c r="K13" s="21">
        <v>15019</v>
      </c>
      <c r="L13" s="21">
        <v>672</v>
      </c>
      <c r="M13" s="21">
        <v>962</v>
      </c>
      <c r="N13" s="21">
        <v>674</v>
      </c>
      <c r="O13" s="21">
        <v>174</v>
      </c>
      <c r="P13" s="21">
        <v>177</v>
      </c>
      <c r="Q13" s="21">
        <v>12627</v>
      </c>
      <c r="R13" s="21">
        <v>8531</v>
      </c>
      <c r="S13" s="21">
        <v>4932</v>
      </c>
      <c r="T13" s="21">
        <v>1668</v>
      </c>
      <c r="U13" s="21">
        <v>866</v>
      </c>
      <c r="V13" s="21">
        <v>466</v>
      </c>
      <c r="W13" s="21">
        <v>599</v>
      </c>
      <c r="X13" s="21">
        <v>3114</v>
      </c>
      <c r="Y13" s="21">
        <v>7593</v>
      </c>
      <c r="Z13" s="21">
        <v>4131</v>
      </c>
      <c r="AA13" s="21">
        <v>512</v>
      </c>
      <c r="AB13" s="21">
        <v>1757</v>
      </c>
      <c r="AC13" s="21">
        <v>1111</v>
      </c>
      <c r="AD13" s="21">
        <v>82</v>
      </c>
      <c r="AE13" s="21">
        <v>570</v>
      </c>
      <c r="AF13" s="21">
        <v>232</v>
      </c>
      <c r="AG13" s="21">
        <v>2408</v>
      </c>
      <c r="AH13" s="21">
        <v>7530</v>
      </c>
      <c r="AI13" s="21">
        <v>1184</v>
      </c>
      <c r="AJ13" s="21">
        <v>1437</v>
      </c>
      <c r="AK13" s="21">
        <v>553</v>
      </c>
      <c r="AL13" s="21">
        <v>609</v>
      </c>
      <c r="AM13" s="21">
        <v>1539</v>
      </c>
      <c r="AN13" s="21">
        <v>2271</v>
      </c>
      <c r="AO13" s="21">
        <v>7850</v>
      </c>
      <c r="AP13" s="21">
        <v>753</v>
      </c>
      <c r="AQ13" s="21">
        <v>2762</v>
      </c>
      <c r="AR13" s="21">
        <v>2335</v>
      </c>
      <c r="AS13" s="21">
        <v>1552</v>
      </c>
      <c r="AT13" s="21">
        <v>448</v>
      </c>
      <c r="AU13" s="21">
        <v>257</v>
      </c>
      <c r="AV13" s="21"/>
    </row>
    <row r="14" spans="1:48" ht="15">
      <c r="A14" s="21">
        <v>13</v>
      </c>
      <c r="B14" t="s">
        <v>92</v>
      </c>
      <c r="C14">
        <v>363.15</v>
      </c>
      <c r="D14" s="21">
        <v>18948</v>
      </c>
      <c r="E14" s="21">
        <v>4043</v>
      </c>
      <c r="F14" s="21">
        <v>12313</v>
      </c>
      <c r="G14" s="21">
        <v>2592</v>
      </c>
      <c r="H14" s="21">
        <v>99</v>
      </c>
      <c r="I14" s="21">
        <v>3433</v>
      </c>
      <c r="J14" s="21">
        <v>2895</v>
      </c>
      <c r="K14" s="21">
        <v>13759</v>
      </c>
      <c r="L14" s="21">
        <v>936</v>
      </c>
      <c r="M14" s="21">
        <v>3152</v>
      </c>
      <c r="N14" s="21">
        <v>880</v>
      </c>
      <c r="O14" s="21">
        <v>221</v>
      </c>
      <c r="P14" s="21">
        <v>242</v>
      </c>
      <c r="Q14" s="21">
        <v>13768</v>
      </c>
      <c r="R14" s="21">
        <v>9633</v>
      </c>
      <c r="S14" s="21">
        <v>5458</v>
      </c>
      <c r="T14" s="21">
        <v>1883</v>
      </c>
      <c r="U14" s="21">
        <v>1167</v>
      </c>
      <c r="V14" s="21">
        <v>396</v>
      </c>
      <c r="W14" s="21">
        <v>729</v>
      </c>
      <c r="X14" s="21">
        <v>3216</v>
      </c>
      <c r="Y14" s="21">
        <v>7751</v>
      </c>
      <c r="Z14" s="21">
        <v>5108</v>
      </c>
      <c r="AA14" s="21">
        <v>912</v>
      </c>
      <c r="AB14" s="21">
        <v>414</v>
      </c>
      <c r="AC14" s="21">
        <v>1209</v>
      </c>
      <c r="AD14" s="21">
        <v>108</v>
      </c>
      <c r="AE14" s="21">
        <v>541</v>
      </c>
      <c r="AF14" s="21">
        <v>345</v>
      </c>
      <c r="AG14" s="21">
        <v>2269</v>
      </c>
      <c r="AH14" s="21">
        <v>7954</v>
      </c>
      <c r="AI14" s="21">
        <v>916</v>
      </c>
      <c r="AJ14" s="21">
        <v>1507</v>
      </c>
      <c r="AK14" s="21">
        <v>458</v>
      </c>
      <c r="AL14" s="21">
        <v>677</v>
      </c>
      <c r="AM14" s="21">
        <v>1833</v>
      </c>
      <c r="AN14" s="21">
        <v>2360</v>
      </c>
      <c r="AO14" s="21">
        <v>8026</v>
      </c>
      <c r="AP14" s="21">
        <v>799</v>
      </c>
      <c r="AQ14" s="21">
        <v>3072</v>
      </c>
      <c r="AR14" s="21">
        <v>2595</v>
      </c>
      <c r="AS14" s="21">
        <v>1128</v>
      </c>
      <c r="AT14" s="21">
        <v>432</v>
      </c>
      <c r="AU14" s="21">
        <v>275</v>
      </c>
      <c r="AV14" s="21"/>
    </row>
    <row r="15" spans="1:48" ht="15">
      <c r="A15" s="21">
        <v>14</v>
      </c>
      <c r="B15" t="s">
        <v>93</v>
      </c>
      <c r="C15">
        <v>413.25</v>
      </c>
      <c r="D15" s="21">
        <v>20446</v>
      </c>
      <c r="E15" s="21">
        <v>5453</v>
      </c>
      <c r="F15" s="21">
        <v>12119</v>
      </c>
      <c r="G15" s="21">
        <v>2874</v>
      </c>
      <c r="H15" s="21">
        <v>95</v>
      </c>
      <c r="I15" s="21">
        <v>3990</v>
      </c>
      <c r="J15" s="21">
        <v>4129</v>
      </c>
      <c r="K15" s="21">
        <v>10714</v>
      </c>
      <c r="L15" s="21">
        <v>958</v>
      </c>
      <c r="M15" s="21">
        <v>6697</v>
      </c>
      <c r="N15" s="21">
        <v>1830</v>
      </c>
      <c r="O15" s="21">
        <v>247</v>
      </c>
      <c r="P15" s="21">
        <v>393</v>
      </c>
      <c r="Q15" s="21">
        <v>13561</v>
      </c>
      <c r="R15" s="21">
        <v>8388</v>
      </c>
      <c r="S15" s="21">
        <v>4036</v>
      </c>
      <c r="T15" s="21">
        <v>1847</v>
      </c>
      <c r="U15" s="21">
        <v>1007</v>
      </c>
      <c r="V15" s="21">
        <v>453</v>
      </c>
      <c r="W15" s="21">
        <v>1045</v>
      </c>
      <c r="X15" s="21">
        <v>5215</v>
      </c>
      <c r="Y15" s="21">
        <v>7373</v>
      </c>
      <c r="Z15" s="21">
        <v>4524</v>
      </c>
      <c r="AA15" s="21">
        <v>1546</v>
      </c>
      <c r="AB15" s="21">
        <v>343</v>
      </c>
      <c r="AC15" s="21">
        <v>815</v>
      </c>
      <c r="AD15" s="21">
        <v>145</v>
      </c>
      <c r="AE15" s="21">
        <v>687</v>
      </c>
      <c r="AF15" s="21">
        <v>238</v>
      </c>
      <c r="AG15" s="21">
        <v>2511</v>
      </c>
      <c r="AH15" s="21">
        <v>7058</v>
      </c>
      <c r="AI15" s="21">
        <v>960</v>
      </c>
      <c r="AJ15" s="21">
        <v>1196</v>
      </c>
      <c r="AK15" s="21">
        <v>488</v>
      </c>
      <c r="AL15" s="21">
        <v>896</v>
      </c>
      <c r="AM15" s="21">
        <v>2015</v>
      </c>
      <c r="AN15" s="21">
        <v>1818</v>
      </c>
      <c r="AO15" s="21">
        <v>7585</v>
      </c>
      <c r="AP15" s="21">
        <v>567</v>
      </c>
      <c r="AQ15" s="21">
        <v>4068</v>
      </c>
      <c r="AR15" s="21">
        <v>1403</v>
      </c>
      <c r="AS15" s="21">
        <v>1439</v>
      </c>
      <c r="AT15" s="21">
        <v>108</v>
      </c>
      <c r="AU15" s="21">
        <v>212</v>
      </c>
      <c r="AV15" s="21"/>
    </row>
    <row r="16" spans="1:48" ht="15">
      <c r="A16" s="21">
        <v>15</v>
      </c>
      <c r="B16" t="s">
        <v>94</v>
      </c>
      <c r="C16">
        <v>308.46</v>
      </c>
      <c r="D16" s="21">
        <v>9971</v>
      </c>
      <c r="E16" s="21">
        <v>2276</v>
      </c>
      <c r="F16" s="21">
        <v>5964</v>
      </c>
      <c r="G16" s="21">
        <v>1731</v>
      </c>
      <c r="H16" s="21">
        <v>145</v>
      </c>
      <c r="I16" s="21">
        <v>2685</v>
      </c>
      <c r="J16" s="21">
        <v>621</v>
      </c>
      <c r="K16" s="21">
        <v>8590</v>
      </c>
      <c r="L16" s="21">
        <v>599</v>
      </c>
      <c r="M16" s="21">
        <v>149</v>
      </c>
      <c r="N16" s="21">
        <v>579</v>
      </c>
      <c r="O16" s="21">
        <v>54</v>
      </c>
      <c r="P16" s="21">
        <v>46</v>
      </c>
      <c r="Q16" s="21">
        <v>6798</v>
      </c>
      <c r="R16" s="21">
        <v>4252</v>
      </c>
      <c r="S16" s="21">
        <v>2280</v>
      </c>
      <c r="T16" s="21">
        <v>967</v>
      </c>
      <c r="U16" s="21">
        <v>252</v>
      </c>
      <c r="V16" s="21">
        <v>173</v>
      </c>
      <c r="W16" s="21">
        <v>580</v>
      </c>
      <c r="X16" s="21">
        <v>3380</v>
      </c>
      <c r="Y16" s="21">
        <v>4247</v>
      </c>
      <c r="Z16" s="21">
        <v>1588</v>
      </c>
      <c r="AA16" s="21">
        <v>207</v>
      </c>
      <c r="AB16" s="21">
        <v>2161</v>
      </c>
      <c r="AC16" s="21">
        <v>229</v>
      </c>
      <c r="AD16" s="21">
        <v>62</v>
      </c>
      <c r="AE16" s="21">
        <v>404</v>
      </c>
      <c r="AF16" s="21">
        <v>44</v>
      </c>
      <c r="AG16" s="21">
        <v>1918</v>
      </c>
      <c r="AH16" s="21">
        <v>2958</v>
      </c>
      <c r="AI16" s="21">
        <v>614</v>
      </c>
      <c r="AJ16" s="21">
        <v>856</v>
      </c>
      <c r="AK16" s="21">
        <v>287</v>
      </c>
      <c r="AL16" s="21">
        <v>688</v>
      </c>
      <c r="AM16" s="21">
        <v>755</v>
      </c>
      <c r="AN16" s="21">
        <v>1047</v>
      </c>
      <c r="AO16" s="21">
        <v>4299</v>
      </c>
      <c r="AP16" s="21">
        <v>177</v>
      </c>
      <c r="AQ16" s="21">
        <v>1102</v>
      </c>
      <c r="AR16" s="21">
        <v>1786</v>
      </c>
      <c r="AS16" s="21">
        <v>1198</v>
      </c>
      <c r="AT16" s="21">
        <v>36</v>
      </c>
      <c r="AU16" s="21">
        <v>52</v>
      </c>
      <c r="AV16" s="21"/>
    </row>
    <row r="17" spans="1:48" ht="15">
      <c r="A17" s="21">
        <v>16</v>
      </c>
      <c r="B17" t="s">
        <v>95</v>
      </c>
      <c r="C17">
        <v>249.38</v>
      </c>
      <c r="D17" s="21">
        <v>11653</v>
      </c>
      <c r="E17" s="21">
        <v>2511</v>
      </c>
      <c r="F17" s="21">
        <v>7363</v>
      </c>
      <c r="G17" s="21">
        <v>1779</v>
      </c>
      <c r="H17" s="21">
        <v>120</v>
      </c>
      <c r="I17" s="21">
        <v>2566</v>
      </c>
      <c r="J17" s="21">
        <v>1198</v>
      </c>
      <c r="K17" s="21">
        <v>9465</v>
      </c>
      <c r="L17" s="21">
        <v>627</v>
      </c>
      <c r="M17" s="21">
        <v>650</v>
      </c>
      <c r="N17" s="21">
        <v>768</v>
      </c>
      <c r="O17" s="21">
        <v>143</v>
      </c>
      <c r="P17" s="21">
        <v>112</v>
      </c>
      <c r="Q17" s="21">
        <v>8271</v>
      </c>
      <c r="R17" s="21">
        <v>5607</v>
      </c>
      <c r="S17" s="21">
        <v>3111</v>
      </c>
      <c r="T17" s="21">
        <v>1119</v>
      </c>
      <c r="U17" s="21">
        <v>456</v>
      </c>
      <c r="V17" s="21">
        <v>240</v>
      </c>
      <c r="W17" s="21">
        <v>681</v>
      </c>
      <c r="X17" s="21">
        <v>2955</v>
      </c>
      <c r="Y17" s="21">
        <v>5176</v>
      </c>
      <c r="Z17" s="21">
        <v>2759</v>
      </c>
      <c r="AA17" s="21">
        <v>1624</v>
      </c>
      <c r="AB17" s="21">
        <v>231</v>
      </c>
      <c r="AC17" s="21">
        <v>456</v>
      </c>
      <c r="AD17" s="21">
        <v>106</v>
      </c>
      <c r="AE17" s="21">
        <v>486</v>
      </c>
      <c r="AF17" s="21">
        <v>174</v>
      </c>
      <c r="AG17" s="21">
        <v>2036</v>
      </c>
      <c r="AH17" s="21">
        <v>4489</v>
      </c>
      <c r="AI17" s="21">
        <v>701</v>
      </c>
      <c r="AJ17" s="21">
        <v>1244</v>
      </c>
      <c r="AK17" s="21">
        <v>293</v>
      </c>
      <c r="AL17" s="21">
        <v>591</v>
      </c>
      <c r="AM17" s="21">
        <v>1005</v>
      </c>
      <c r="AN17" s="21">
        <v>1342</v>
      </c>
      <c r="AO17" s="21">
        <v>5375</v>
      </c>
      <c r="AP17" s="21">
        <v>295</v>
      </c>
      <c r="AQ17" s="21">
        <v>1891</v>
      </c>
      <c r="AR17" s="21">
        <v>1539</v>
      </c>
      <c r="AS17" s="21">
        <v>1576</v>
      </c>
      <c r="AT17" s="21">
        <v>74</v>
      </c>
      <c r="AU17" s="21">
        <v>199</v>
      </c>
      <c r="AV17" s="21"/>
    </row>
    <row r="18" spans="1:48" ht="15">
      <c r="A18" s="21">
        <v>17</v>
      </c>
      <c r="B18" t="s">
        <v>53</v>
      </c>
      <c r="C18">
        <v>789.32</v>
      </c>
      <c r="D18" s="21">
        <v>18260</v>
      </c>
      <c r="E18" s="21">
        <v>2180</v>
      </c>
      <c r="F18" s="21">
        <v>13885</v>
      </c>
      <c r="G18" s="21">
        <v>2195</v>
      </c>
      <c r="H18" s="21">
        <v>4533</v>
      </c>
      <c r="I18" s="21">
        <v>2250</v>
      </c>
      <c r="J18" s="21">
        <v>5039</v>
      </c>
      <c r="K18" s="21">
        <v>10928</v>
      </c>
      <c r="L18" s="21">
        <v>874</v>
      </c>
      <c r="M18" s="21">
        <v>4809</v>
      </c>
      <c r="N18" s="21">
        <v>1113</v>
      </c>
      <c r="O18" s="21">
        <v>536</v>
      </c>
      <c r="P18" s="21">
        <v>571</v>
      </c>
      <c r="Q18" s="21">
        <v>15031</v>
      </c>
      <c r="R18" s="21">
        <v>8148</v>
      </c>
      <c r="S18" s="21">
        <v>3887</v>
      </c>
      <c r="T18" s="21">
        <v>951</v>
      </c>
      <c r="U18" s="21">
        <v>1214</v>
      </c>
      <c r="V18" s="21">
        <v>1603</v>
      </c>
      <c r="W18" s="21">
        <v>493</v>
      </c>
      <c r="X18" s="21">
        <v>1716</v>
      </c>
      <c r="Y18" s="21">
        <v>6143</v>
      </c>
      <c r="Z18" s="21">
        <v>3066</v>
      </c>
      <c r="AA18" s="21">
        <v>534</v>
      </c>
      <c r="AB18" s="21">
        <v>661</v>
      </c>
      <c r="AC18" s="21">
        <v>1692</v>
      </c>
      <c r="AD18" s="21">
        <v>190</v>
      </c>
      <c r="AE18" s="21">
        <v>806</v>
      </c>
      <c r="AF18" s="21">
        <v>200</v>
      </c>
      <c r="AG18" s="21">
        <v>1909</v>
      </c>
      <c r="AH18" s="21">
        <v>6696</v>
      </c>
      <c r="AI18" s="21">
        <v>734</v>
      </c>
      <c r="AJ18" s="21">
        <v>1718</v>
      </c>
      <c r="AK18" s="21">
        <v>375</v>
      </c>
      <c r="AL18" s="21">
        <v>236</v>
      </c>
      <c r="AM18" s="21">
        <v>1086</v>
      </c>
      <c r="AN18" s="21">
        <v>1994</v>
      </c>
      <c r="AO18" s="21">
        <v>6437</v>
      </c>
      <c r="AP18" s="21">
        <v>1578</v>
      </c>
      <c r="AQ18" s="21">
        <v>601</v>
      </c>
      <c r="AR18" s="21">
        <v>716</v>
      </c>
      <c r="AS18" s="21">
        <v>3256</v>
      </c>
      <c r="AT18" s="21">
        <v>286</v>
      </c>
      <c r="AU18" s="21">
        <v>294</v>
      </c>
      <c r="AV18" s="21"/>
    </row>
    <row r="19" spans="1:48" ht="15">
      <c r="A19" s="21">
        <v>18</v>
      </c>
      <c r="B19" t="s">
        <v>54</v>
      </c>
      <c r="C19">
        <v>368.84</v>
      </c>
      <c r="D19" s="21">
        <v>18603</v>
      </c>
      <c r="E19" s="21">
        <v>3481</v>
      </c>
      <c r="F19" s="21">
        <v>11966</v>
      </c>
      <c r="G19" s="21">
        <v>3156</v>
      </c>
      <c r="H19" s="21">
        <v>255</v>
      </c>
      <c r="I19" s="21">
        <v>3880</v>
      </c>
      <c r="J19" s="21">
        <v>2796</v>
      </c>
      <c r="K19" s="21">
        <v>14545</v>
      </c>
      <c r="L19" s="21">
        <v>980</v>
      </c>
      <c r="M19" s="21">
        <v>1465</v>
      </c>
      <c r="N19" s="21">
        <v>1501</v>
      </c>
      <c r="O19" s="21">
        <v>112</v>
      </c>
      <c r="P19" s="21">
        <v>345</v>
      </c>
      <c r="Q19" s="21">
        <v>13465</v>
      </c>
      <c r="R19" s="21">
        <v>9447</v>
      </c>
      <c r="S19" s="21">
        <v>5479</v>
      </c>
      <c r="T19" s="21">
        <v>1698</v>
      </c>
      <c r="U19" s="21">
        <v>980</v>
      </c>
      <c r="V19" s="21">
        <v>406</v>
      </c>
      <c r="W19" s="21">
        <v>884</v>
      </c>
      <c r="X19" s="21">
        <v>4109</v>
      </c>
      <c r="Y19" s="21">
        <v>8423</v>
      </c>
      <c r="Z19" s="21">
        <v>5035</v>
      </c>
      <c r="AA19" s="21">
        <v>1048</v>
      </c>
      <c r="AB19" s="21">
        <v>518</v>
      </c>
      <c r="AC19" s="21">
        <v>1702</v>
      </c>
      <c r="AD19" s="21">
        <v>120</v>
      </c>
      <c r="AE19" s="21">
        <v>768</v>
      </c>
      <c r="AF19" s="21">
        <v>500</v>
      </c>
      <c r="AG19" s="21">
        <v>3181</v>
      </c>
      <c r="AH19" s="21">
        <v>7398</v>
      </c>
      <c r="AI19" s="21">
        <v>1226</v>
      </c>
      <c r="AJ19" s="21">
        <v>2037</v>
      </c>
      <c r="AK19" s="21">
        <v>498</v>
      </c>
      <c r="AL19" s="21">
        <v>770</v>
      </c>
      <c r="AM19" s="21">
        <v>1519</v>
      </c>
      <c r="AN19" s="21">
        <v>2373</v>
      </c>
      <c r="AO19" s="21">
        <v>8790</v>
      </c>
      <c r="AP19" s="21">
        <v>602</v>
      </c>
      <c r="AQ19" s="21">
        <v>2970</v>
      </c>
      <c r="AR19" s="21">
        <v>2076</v>
      </c>
      <c r="AS19" s="21">
        <v>2580</v>
      </c>
      <c r="AT19" s="21">
        <v>562</v>
      </c>
      <c r="AU19" s="21">
        <v>367</v>
      </c>
      <c r="AV19" s="21"/>
    </row>
    <row r="20" spans="1:48" ht="15">
      <c r="A20" s="21">
        <v>19</v>
      </c>
      <c r="B20" t="s">
        <v>96</v>
      </c>
      <c r="C20">
        <v>269.8</v>
      </c>
      <c r="D20" s="21">
        <v>11032</v>
      </c>
      <c r="E20" s="21">
        <v>2476</v>
      </c>
      <c r="F20" s="21">
        <v>7229</v>
      </c>
      <c r="G20" s="21">
        <v>1327</v>
      </c>
      <c r="H20" s="21">
        <v>117</v>
      </c>
      <c r="I20" s="21">
        <v>2506</v>
      </c>
      <c r="J20" s="21">
        <v>717</v>
      </c>
      <c r="K20" s="21">
        <v>9596</v>
      </c>
      <c r="L20" s="21">
        <v>580</v>
      </c>
      <c r="M20" s="21">
        <v>289</v>
      </c>
      <c r="N20" s="21">
        <v>521</v>
      </c>
      <c r="O20" s="21">
        <v>46</v>
      </c>
      <c r="P20" s="21">
        <v>38</v>
      </c>
      <c r="Q20" s="21">
        <v>7972</v>
      </c>
      <c r="R20" s="21">
        <v>5272</v>
      </c>
      <c r="S20" s="21">
        <v>3045</v>
      </c>
      <c r="T20" s="21">
        <v>1046</v>
      </c>
      <c r="U20" s="21">
        <v>383</v>
      </c>
      <c r="V20" s="21">
        <v>184</v>
      </c>
      <c r="W20" s="21">
        <v>614</v>
      </c>
      <c r="X20" s="21">
        <v>2966</v>
      </c>
      <c r="Y20" s="21">
        <v>4646</v>
      </c>
      <c r="Z20" s="21">
        <v>2360</v>
      </c>
      <c r="AA20" s="21">
        <v>1543</v>
      </c>
      <c r="AB20" s="21">
        <v>240</v>
      </c>
      <c r="AC20" s="21">
        <v>413</v>
      </c>
      <c r="AD20" s="21">
        <v>90</v>
      </c>
      <c r="AE20" s="21">
        <v>422</v>
      </c>
      <c r="AF20" s="21">
        <v>49</v>
      </c>
      <c r="AG20" s="21">
        <v>1572</v>
      </c>
      <c r="AH20" s="21">
        <v>4286</v>
      </c>
      <c r="AI20" s="21">
        <v>469</v>
      </c>
      <c r="AJ20" s="21">
        <v>1038</v>
      </c>
      <c r="AK20" s="21">
        <v>179</v>
      </c>
      <c r="AL20" s="21">
        <v>582</v>
      </c>
      <c r="AM20" s="21">
        <v>952</v>
      </c>
      <c r="AN20" s="21">
        <v>1426</v>
      </c>
      <c r="AO20" s="21">
        <v>4721</v>
      </c>
      <c r="AP20" s="21">
        <v>454</v>
      </c>
      <c r="AQ20" s="21">
        <v>1413</v>
      </c>
      <c r="AR20" s="21">
        <v>2223</v>
      </c>
      <c r="AS20" s="21">
        <v>558</v>
      </c>
      <c r="AT20" s="21">
        <v>73</v>
      </c>
      <c r="AU20" s="21">
        <v>75</v>
      </c>
      <c r="AV20" s="21"/>
    </row>
    <row r="21" spans="1:48" ht="15">
      <c r="A21" s="21">
        <v>20</v>
      </c>
      <c r="B21" t="s">
        <v>97</v>
      </c>
      <c r="C21">
        <v>263.16</v>
      </c>
      <c r="D21" s="21">
        <v>9431</v>
      </c>
      <c r="E21" s="21">
        <v>2396</v>
      </c>
      <c r="F21" s="21">
        <v>5761</v>
      </c>
      <c r="G21" s="21">
        <v>1274</v>
      </c>
      <c r="H21" s="21">
        <v>68</v>
      </c>
      <c r="I21" s="21">
        <v>2158</v>
      </c>
      <c r="J21" s="21">
        <v>1242</v>
      </c>
      <c r="K21" s="21">
        <v>7147</v>
      </c>
      <c r="L21" s="21">
        <v>395</v>
      </c>
      <c r="M21" s="21">
        <v>1147</v>
      </c>
      <c r="N21" s="21">
        <v>701</v>
      </c>
      <c r="O21" s="21">
        <v>41</v>
      </c>
      <c r="P21" s="21">
        <v>92</v>
      </c>
      <c r="Q21" s="21">
        <v>6376</v>
      </c>
      <c r="R21" s="21">
        <v>4064</v>
      </c>
      <c r="S21" s="21">
        <v>2041</v>
      </c>
      <c r="T21" s="21">
        <v>917</v>
      </c>
      <c r="U21" s="21">
        <v>332</v>
      </c>
      <c r="V21" s="21">
        <v>197</v>
      </c>
      <c r="W21" s="21">
        <v>577</v>
      </c>
      <c r="X21" s="21">
        <v>2909</v>
      </c>
      <c r="Y21" s="21">
        <v>3687</v>
      </c>
      <c r="Z21" s="21">
        <v>1814</v>
      </c>
      <c r="AA21" s="21">
        <v>1263</v>
      </c>
      <c r="AB21" s="21">
        <v>162</v>
      </c>
      <c r="AC21" s="21">
        <v>359</v>
      </c>
      <c r="AD21" s="21">
        <v>89</v>
      </c>
      <c r="AE21" s="21">
        <v>430</v>
      </c>
      <c r="AF21" s="21">
        <v>183</v>
      </c>
      <c r="AG21" s="21">
        <v>1501</v>
      </c>
      <c r="AH21" s="21">
        <v>2992</v>
      </c>
      <c r="AI21" s="21">
        <v>522</v>
      </c>
      <c r="AJ21" s="21">
        <v>690</v>
      </c>
      <c r="AK21" s="21">
        <v>146</v>
      </c>
      <c r="AL21" s="21">
        <v>517</v>
      </c>
      <c r="AM21" s="21">
        <v>865</v>
      </c>
      <c r="AN21" s="21">
        <v>947</v>
      </c>
      <c r="AO21" s="21">
        <v>3820</v>
      </c>
      <c r="AP21" s="21">
        <v>101</v>
      </c>
      <c r="AQ21" s="21">
        <v>1664</v>
      </c>
      <c r="AR21" s="21">
        <v>1345</v>
      </c>
      <c r="AS21" s="21">
        <v>600</v>
      </c>
      <c r="AT21" s="21">
        <v>110</v>
      </c>
      <c r="AU21" s="21">
        <v>133</v>
      </c>
      <c r="AV21" s="21"/>
    </row>
    <row r="22" spans="1:48" ht="15">
      <c r="A22" s="21">
        <v>21</v>
      </c>
      <c r="B22" t="s">
        <v>98</v>
      </c>
      <c r="C22">
        <v>504.85</v>
      </c>
      <c r="D22" s="21">
        <v>23038</v>
      </c>
      <c r="E22" s="21">
        <v>6181</v>
      </c>
      <c r="F22" s="21">
        <v>14106</v>
      </c>
      <c r="G22" s="21">
        <v>2751</v>
      </c>
      <c r="H22" s="21">
        <v>118</v>
      </c>
      <c r="I22" s="21">
        <v>4746</v>
      </c>
      <c r="J22" s="21">
        <v>3110</v>
      </c>
      <c r="K22" s="21">
        <v>15660</v>
      </c>
      <c r="L22" s="21">
        <v>1365</v>
      </c>
      <c r="M22" s="21">
        <v>4150</v>
      </c>
      <c r="N22" s="21">
        <v>1648</v>
      </c>
      <c r="O22" s="21">
        <v>215</v>
      </c>
      <c r="P22" s="21">
        <v>341</v>
      </c>
      <c r="Q22" s="21">
        <v>15495</v>
      </c>
      <c r="R22" s="21">
        <v>9922</v>
      </c>
      <c r="S22" s="21">
        <v>5014</v>
      </c>
      <c r="T22" s="21">
        <v>2169</v>
      </c>
      <c r="U22" s="21">
        <v>820</v>
      </c>
      <c r="V22" s="21">
        <v>429</v>
      </c>
      <c r="W22" s="21">
        <v>1490</v>
      </c>
      <c r="X22" s="21">
        <v>6618</v>
      </c>
      <c r="Y22" s="21">
        <v>9086</v>
      </c>
      <c r="Z22" s="21">
        <v>4647</v>
      </c>
      <c r="AA22" s="21">
        <v>2643</v>
      </c>
      <c r="AB22" s="21">
        <v>439</v>
      </c>
      <c r="AC22" s="21">
        <v>1196</v>
      </c>
      <c r="AD22" s="21">
        <v>161</v>
      </c>
      <c r="AE22" s="21">
        <v>1136</v>
      </c>
      <c r="AF22" s="21">
        <v>494</v>
      </c>
      <c r="AG22" s="21">
        <v>3646</v>
      </c>
      <c r="AH22" s="21">
        <v>7370</v>
      </c>
      <c r="AI22" s="21">
        <v>1021</v>
      </c>
      <c r="AJ22" s="21">
        <v>1824</v>
      </c>
      <c r="AK22" s="21">
        <v>430</v>
      </c>
      <c r="AL22" s="21">
        <v>1410</v>
      </c>
      <c r="AM22" s="21">
        <v>2067</v>
      </c>
      <c r="AN22" s="21">
        <v>2334</v>
      </c>
      <c r="AO22" s="21">
        <v>9354</v>
      </c>
      <c r="AP22" s="21">
        <v>506</v>
      </c>
      <c r="AQ22" s="21">
        <v>3686</v>
      </c>
      <c r="AR22" s="21">
        <v>3602</v>
      </c>
      <c r="AS22" s="21">
        <v>1287</v>
      </c>
      <c r="AT22" s="21">
        <v>273</v>
      </c>
      <c r="AU22" s="21">
        <v>268</v>
      </c>
      <c r="AV22" s="21"/>
    </row>
    <row r="23" spans="1:48" ht="15">
      <c r="A23" s="21">
        <v>22</v>
      </c>
      <c r="B23" t="s">
        <v>99</v>
      </c>
      <c r="C23">
        <v>227.74</v>
      </c>
      <c r="D23" s="21">
        <v>9875</v>
      </c>
      <c r="E23" s="21">
        <v>2246</v>
      </c>
      <c r="F23" s="21">
        <v>6522</v>
      </c>
      <c r="G23" s="21">
        <v>1107</v>
      </c>
      <c r="H23" s="21">
        <v>276</v>
      </c>
      <c r="I23" s="21">
        <v>2096</v>
      </c>
      <c r="J23" s="21">
        <v>2420</v>
      </c>
      <c r="K23" s="21">
        <v>5183</v>
      </c>
      <c r="L23" s="21">
        <v>699</v>
      </c>
      <c r="M23" s="21">
        <v>2297</v>
      </c>
      <c r="N23" s="21">
        <v>1553</v>
      </c>
      <c r="O23" s="21">
        <v>143</v>
      </c>
      <c r="P23" s="21">
        <v>317</v>
      </c>
      <c r="Q23" s="21">
        <v>7111</v>
      </c>
      <c r="R23" s="21">
        <v>4595</v>
      </c>
      <c r="S23" s="21">
        <v>2403</v>
      </c>
      <c r="T23" s="21">
        <v>805</v>
      </c>
      <c r="U23" s="21">
        <v>463</v>
      </c>
      <c r="V23" s="21">
        <v>291</v>
      </c>
      <c r="W23" s="21">
        <v>633</v>
      </c>
      <c r="X23" s="21">
        <v>2361</v>
      </c>
      <c r="Y23" s="21">
        <v>3846</v>
      </c>
      <c r="Z23" s="21">
        <v>1828</v>
      </c>
      <c r="AA23" s="21">
        <v>498</v>
      </c>
      <c r="AB23" s="21">
        <v>431</v>
      </c>
      <c r="AC23" s="21">
        <v>1038</v>
      </c>
      <c r="AD23" s="21">
        <v>51</v>
      </c>
      <c r="AE23" s="21">
        <v>568</v>
      </c>
      <c r="AF23" s="21">
        <v>260</v>
      </c>
      <c r="AG23" s="21">
        <v>1599</v>
      </c>
      <c r="AH23" s="21">
        <v>3084</v>
      </c>
      <c r="AI23" s="21">
        <v>377</v>
      </c>
      <c r="AJ23" s="21">
        <v>1051</v>
      </c>
      <c r="AK23" s="21">
        <v>125</v>
      </c>
      <c r="AL23" s="21">
        <v>440</v>
      </c>
      <c r="AM23" s="21">
        <v>840</v>
      </c>
      <c r="AN23" s="21">
        <v>1013</v>
      </c>
      <c r="AO23" s="21">
        <v>3995</v>
      </c>
      <c r="AP23" s="21">
        <v>295</v>
      </c>
      <c r="AQ23" s="21">
        <v>1475</v>
      </c>
      <c r="AR23" s="21">
        <v>870</v>
      </c>
      <c r="AS23" s="21">
        <v>921</v>
      </c>
      <c r="AT23" s="21">
        <v>434</v>
      </c>
      <c r="AU23" s="21">
        <v>149</v>
      </c>
      <c r="AV23" s="21"/>
    </row>
    <row r="24" spans="1:48" ht="15">
      <c r="A24" s="21">
        <v>23</v>
      </c>
      <c r="B24" t="s">
        <v>100</v>
      </c>
      <c r="C24">
        <v>395.98</v>
      </c>
      <c r="D24" s="21">
        <v>21509</v>
      </c>
      <c r="E24" s="21">
        <v>5365</v>
      </c>
      <c r="F24" s="21">
        <v>13319</v>
      </c>
      <c r="G24" s="21">
        <v>2825</v>
      </c>
      <c r="H24" s="21">
        <v>46</v>
      </c>
      <c r="I24" s="21">
        <v>3868</v>
      </c>
      <c r="J24" s="21">
        <v>5875</v>
      </c>
      <c r="K24" s="21">
        <v>9119</v>
      </c>
      <c r="L24" s="21">
        <v>759</v>
      </c>
      <c r="M24" s="21">
        <v>10388</v>
      </c>
      <c r="N24" s="21">
        <v>749</v>
      </c>
      <c r="O24" s="21">
        <v>494</v>
      </c>
      <c r="P24" s="21">
        <v>608</v>
      </c>
      <c r="Q24" s="21">
        <v>14684</v>
      </c>
      <c r="R24" s="21">
        <v>9446</v>
      </c>
      <c r="S24" s="21">
        <v>4697</v>
      </c>
      <c r="T24" s="21">
        <v>2021</v>
      </c>
      <c r="U24" s="21">
        <v>1335</v>
      </c>
      <c r="V24" s="21">
        <v>513</v>
      </c>
      <c r="W24" s="21">
        <v>880</v>
      </c>
      <c r="X24" s="21">
        <v>4188</v>
      </c>
      <c r="Y24" s="21">
        <v>7231</v>
      </c>
      <c r="Z24" s="21">
        <v>5282</v>
      </c>
      <c r="AA24" s="21">
        <v>602</v>
      </c>
      <c r="AB24" s="21">
        <v>139</v>
      </c>
      <c r="AC24" s="21">
        <v>1108</v>
      </c>
      <c r="AD24" s="21">
        <v>100</v>
      </c>
      <c r="AE24" s="21">
        <v>597</v>
      </c>
      <c r="AF24" s="21">
        <v>306</v>
      </c>
      <c r="AG24" s="21">
        <v>1851</v>
      </c>
      <c r="AH24" s="21">
        <v>8188</v>
      </c>
      <c r="AI24" s="21">
        <v>873</v>
      </c>
      <c r="AJ24" s="21">
        <v>892</v>
      </c>
      <c r="AK24" s="21">
        <v>448</v>
      </c>
      <c r="AL24" s="21">
        <v>587</v>
      </c>
      <c r="AM24" s="21">
        <v>2262</v>
      </c>
      <c r="AN24" s="21">
        <v>2169</v>
      </c>
      <c r="AO24" s="21">
        <v>7517</v>
      </c>
      <c r="AP24" s="21">
        <v>708</v>
      </c>
      <c r="AQ24" s="21">
        <v>3902</v>
      </c>
      <c r="AR24" s="21">
        <v>2084</v>
      </c>
      <c r="AS24" s="21">
        <v>542</v>
      </c>
      <c r="AT24" s="21">
        <v>281</v>
      </c>
      <c r="AU24" s="21">
        <v>286</v>
      </c>
      <c r="AV24" s="21"/>
    </row>
    <row r="25" spans="1:48" ht="15">
      <c r="A25" s="21">
        <v>24</v>
      </c>
      <c r="B25" t="s">
        <v>101</v>
      </c>
      <c r="C25">
        <v>213.49</v>
      </c>
      <c r="D25" s="21">
        <v>10420</v>
      </c>
      <c r="E25" s="21">
        <v>2183</v>
      </c>
      <c r="F25" s="21">
        <v>6543</v>
      </c>
      <c r="G25" s="21">
        <v>1694</v>
      </c>
      <c r="H25" s="21">
        <v>10</v>
      </c>
      <c r="I25" s="21">
        <v>1693</v>
      </c>
      <c r="J25" s="21">
        <v>1629</v>
      </c>
      <c r="K25" s="21">
        <v>7072</v>
      </c>
      <c r="L25" s="21">
        <v>284</v>
      </c>
      <c r="M25" s="21">
        <v>2747</v>
      </c>
      <c r="N25" s="21">
        <v>162</v>
      </c>
      <c r="O25" s="21">
        <v>155</v>
      </c>
      <c r="P25" s="21">
        <v>141</v>
      </c>
      <c r="Q25" s="21">
        <v>7471</v>
      </c>
      <c r="R25" s="21">
        <v>5332</v>
      </c>
      <c r="S25" s="21">
        <v>3093</v>
      </c>
      <c r="T25" s="21">
        <v>1010</v>
      </c>
      <c r="U25" s="21">
        <v>720</v>
      </c>
      <c r="V25" s="21">
        <v>200</v>
      </c>
      <c r="W25" s="21">
        <v>309</v>
      </c>
      <c r="X25" s="21">
        <v>1694</v>
      </c>
      <c r="Y25" s="21">
        <v>3949</v>
      </c>
      <c r="Z25" s="21">
        <v>3210</v>
      </c>
      <c r="AA25" s="21">
        <v>64</v>
      </c>
      <c r="AB25" s="21">
        <v>73</v>
      </c>
      <c r="AC25" s="21">
        <v>561</v>
      </c>
      <c r="AD25" s="21">
        <v>41</v>
      </c>
      <c r="AE25" s="21">
        <v>163</v>
      </c>
      <c r="AF25" s="21">
        <v>105</v>
      </c>
      <c r="AG25" s="21">
        <v>607</v>
      </c>
      <c r="AH25" s="21">
        <v>5447</v>
      </c>
      <c r="AI25" s="21">
        <v>488</v>
      </c>
      <c r="AJ25" s="21">
        <v>480</v>
      </c>
      <c r="AK25" s="21">
        <v>354</v>
      </c>
      <c r="AL25" s="21">
        <v>222</v>
      </c>
      <c r="AM25" s="21">
        <v>1101</v>
      </c>
      <c r="AN25" s="21">
        <v>1304</v>
      </c>
      <c r="AO25" s="21">
        <v>4062</v>
      </c>
      <c r="AP25" s="21">
        <v>777</v>
      </c>
      <c r="AQ25" s="21">
        <v>2629</v>
      </c>
      <c r="AR25" s="21">
        <v>338</v>
      </c>
      <c r="AS25" s="21">
        <v>206</v>
      </c>
      <c r="AT25" s="21">
        <v>112</v>
      </c>
      <c r="AU25" s="21">
        <v>113</v>
      </c>
      <c r="AV25" s="21"/>
    </row>
    <row r="26" spans="1:48" ht="15">
      <c r="A26" s="21">
        <v>25</v>
      </c>
      <c r="B26" t="s">
        <v>102</v>
      </c>
      <c r="C26">
        <v>127.37</v>
      </c>
      <c r="D26" s="21">
        <v>11733</v>
      </c>
      <c r="E26" s="21">
        <v>3052</v>
      </c>
      <c r="F26" s="21">
        <v>7597</v>
      </c>
      <c r="G26" s="21">
        <v>1084</v>
      </c>
      <c r="H26" s="21">
        <v>26</v>
      </c>
      <c r="I26" s="21">
        <v>2171</v>
      </c>
      <c r="J26" s="21">
        <v>5453</v>
      </c>
      <c r="K26" s="21">
        <v>1359</v>
      </c>
      <c r="L26" s="21">
        <v>557</v>
      </c>
      <c r="M26" s="21">
        <v>7104</v>
      </c>
      <c r="N26" s="21">
        <v>2281</v>
      </c>
      <c r="O26" s="21">
        <v>432</v>
      </c>
      <c r="P26" s="21">
        <v>766</v>
      </c>
      <c r="Q26" s="21">
        <v>8156</v>
      </c>
      <c r="R26" s="21">
        <v>4936</v>
      </c>
      <c r="S26" s="21">
        <v>2011</v>
      </c>
      <c r="T26" s="21">
        <v>1046</v>
      </c>
      <c r="U26" s="21">
        <v>558</v>
      </c>
      <c r="V26" s="21">
        <v>410</v>
      </c>
      <c r="W26" s="21">
        <v>911</v>
      </c>
      <c r="X26" s="21">
        <v>2999</v>
      </c>
      <c r="Y26" s="21">
        <v>3605</v>
      </c>
      <c r="Z26" s="21">
        <v>1750</v>
      </c>
      <c r="AA26" s="21">
        <v>250</v>
      </c>
      <c r="AB26" s="21">
        <v>773</v>
      </c>
      <c r="AC26" s="21">
        <v>737</v>
      </c>
      <c r="AD26" s="21">
        <v>95</v>
      </c>
      <c r="AE26" s="21">
        <v>654</v>
      </c>
      <c r="AF26" s="21">
        <v>117</v>
      </c>
      <c r="AG26" s="21">
        <v>1778</v>
      </c>
      <c r="AH26" s="21">
        <v>2546</v>
      </c>
      <c r="AI26" s="21">
        <v>266</v>
      </c>
      <c r="AJ26" s="21">
        <v>676</v>
      </c>
      <c r="AK26" s="21">
        <v>117</v>
      </c>
      <c r="AL26" s="21">
        <v>435</v>
      </c>
      <c r="AM26" s="21">
        <v>1129</v>
      </c>
      <c r="AN26" s="21">
        <v>982</v>
      </c>
      <c r="AO26" s="21">
        <v>3784</v>
      </c>
      <c r="AP26" s="21">
        <v>367</v>
      </c>
      <c r="AQ26" s="21">
        <v>727</v>
      </c>
      <c r="AR26" s="21">
        <v>2014</v>
      </c>
      <c r="AS26" s="21">
        <v>319</v>
      </c>
      <c r="AT26" s="21">
        <v>357</v>
      </c>
      <c r="AU26" s="21">
        <v>179</v>
      </c>
      <c r="AV26" s="21"/>
    </row>
    <row r="27" spans="1:48" ht="15">
      <c r="A27" s="21">
        <v>26</v>
      </c>
      <c r="B27" t="s">
        <v>55</v>
      </c>
      <c r="C27">
        <v>631.63</v>
      </c>
      <c r="D27" s="21">
        <v>19731</v>
      </c>
      <c r="E27" s="21">
        <v>3972</v>
      </c>
      <c r="F27" s="21">
        <v>13455</v>
      </c>
      <c r="G27" s="21">
        <v>2304</v>
      </c>
      <c r="H27" s="21">
        <v>548</v>
      </c>
      <c r="I27" s="21">
        <v>3433</v>
      </c>
      <c r="J27" s="21">
        <v>6927</v>
      </c>
      <c r="K27" s="21">
        <v>4968</v>
      </c>
      <c r="L27" s="21">
        <v>866</v>
      </c>
      <c r="M27" s="21">
        <v>9992</v>
      </c>
      <c r="N27" s="21">
        <v>3124</v>
      </c>
      <c r="O27" s="21">
        <v>781</v>
      </c>
      <c r="P27" s="21">
        <v>772</v>
      </c>
      <c r="Q27" s="21">
        <v>14589</v>
      </c>
      <c r="R27" s="21">
        <v>10003</v>
      </c>
      <c r="S27" s="21">
        <v>5057</v>
      </c>
      <c r="T27" s="21">
        <v>1812</v>
      </c>
      <c r="U27" s="21">
        <v>1270</v>
      </c>
      <c r="V27" s="21">
        <v>843</v>
      </c>
      <c r="W27" s="21">
        <v>1021</v>
      </c>
      <c r="X27" s="21">
        <v>3475</v>
      </c>
      <c r="Y27" s="21">
        <v>6642</v>
      </c>
      <c r="Z27" s="21">
        <v>4240</v>
      </c>
      <c r="AA27" s="21">
        <v>319</v>
      </c>
      <c r="AB27" s="21">
        <v>626</v>
      </c>
      <c r="AC27" s="21">
        <v>1368</v>
      </c>
      <c r="AD27" s="21">
        <v>89</v>
      </c>
      <c r="AE27" s="21">
        <v>847</v>
      </c>
      <c r="AF27" s="21">
        <v>213</v>
      </c>
      <c r="AG27" s="21">
        <v>1913</v>
      </c>
      <c r="AH27" s="21">
        <v>7799</v>
      </c>
      <c r="AI27" s="21">
        <v>671</v>
      </c>
      <c r="AJ27" s="21">
        <v>1195</v>
      </c>
      <c r="AK27" s="21">
        <v>338</v>
      </c>
      <c r="AL27" s="21">
        <v>599</v>
      </c>
      <c r="AM27" s="21">
        <v>1913</v>
      </c>
      <c r="AN27" s="21">
        <v>1926</v>
      </c>
      <c r="AO27" s="21">
        <v>6874</v>
      </c>
      <c r="AP27" s="21">
        <v>1404</v>
      </c>
      <c r="AQ27" s="21">
        <v>2977</v>
      </c>
      <c r="AR27" s="21">
        <v>1075</v>
      </c>
      <c r="AS27" s="21">
        <v>1198</v>
      </c>
      <c r="AT27" s="21">
        <v>220</v>
      </c>
      <c r="AU27" s="21">
        <v>232</v>
      </c>
      <c r="AV27" s="21"/>
    </row>
    <row r="28" spans="1:48" ht="15">
      <c r="A28" s="21">
        <v>27</v>
      </c>
      <c r="B28" t="s">
        <v>56</v>
      </c>
      <c r="C28">
        <v>510.11</v>
      </c>
      <c r="D28" s="21">
        <v>21856</v>
      </c>
      <c r="E28" s="21">
        <v>3955</v>
      </c>
      <c r="F28" s="21">
        <v>14770</v>
      </c>
      <c r="G28" s="21">
        <v>3131</v>
      </c>
      <c r="H28" s="21">
        <v>292</v>
      </c>
      <c r="I28" s="21">
        <v>3521</v>
      </c>
      <c r="J28" s="21">
        <v>4531</v>
      </c>
      <c r="K28" s="21">
        <v>15505</v>
      </c>
      <c r="L28" s="21">
        <v>1136</v>
      </c>
      <c r="M28" s="21">
        <v>3375</v>
      </c>
      <c r="N28" s="21">
        <v>1386</v>
      </c>
      <c r="O28" s="21">
        <v>454</v>
      </c>
      <c r="P28" s="21">
        <v>614</v>
      </c>
      <c r="Q28" s="21">
        <v>16283</v>
      </c>
      <c r="R28" s="21">
        <v>11201</v>
      </c>
      <c r="S28" s="21">
        <v>6661</v>
      </c>
      <c r="T28" s="21">
        <v>1723</v>
      </c>
      <c r="U28" s="21">
        <v>1285</v>
      </c>
      <c r="V28" s="21">
        <v>688</v>
      </c>
      <c r="W28" s="21">
        <v>844</v>
      </c>
      <c r="X28" s="21">
        <v>3219</v>
      </c>
      <c r="Y28" s="21">
        <v>9691</v>
      </c>
      <c r="Z28" s="21">
        <v>5055</v>
      </c>
      <c r="AA28" s="21">
        <v>1521</v>
      </c>
      <c r="AB28" s="21">
        <v>628</v>
      </c>
      <c r="AC28" s="21">
        <v>2294</v>
      </c>
      <c r="AD28" s="21">
        <v>193</v>
      </c>
      <c r="AE28" s="21">
        <v>901</v>
      </c>
      <c r="AF28" s="21">
        <v>405</v>
      </c>
      <c r="AG28" s="21">
        <v>3241</v>
      </c>
      <c r="AH28" s="21">
        <v>9607</v>
      </c>
      <c r="AI28" s="21">
        <v>1279</v>
      </c>
      <c r="AJ28" s="21">
        <v>2291</v>
      </c>
      <c r="AK28" s="21">
        <v>517</v>
      </c>
      <c r="AL28" s="21">
        <v>719</v>
      </c>
      <c r="AM28" s="21">
        <v>1787</v>
      </c>
      <c r="AN28" s="21">
        <v>3098</v>
      </c>
      <c r="AO28" s="21">
        <v>10080</v>
      </c>
      <c r="AP28" s="21">
        <v>1184</v>
      </c>
      <c r="AQ28" s="21">
        <v>2819</v>
      </c>
      <c r="AR28" s="21">
        <v>2873</v>
      </c>
      <c r="AS28" s="21">
        <v>2775</v>
      </c>
      <c r="AT28" s="21">
        <v>429</v>
      </c>
      <c r="AU28" s="21">
        <v>389</v>
      </c>
      <c r="AV28" s="21"/>
    </row>
    <row r="29" spans="1:48" ht="15">
      <c r="A29" s="21">
        <v>28</v>
      </c>
      <c r="B29" t="s">
        <v>103</v>
      </c>
      <c r="C29">
        <v>222.99</v>
      </c>
      <c r="D29" s="21">
        <v>12287</v>
      </c>
      <c r="E29" s="21">
        <v>4080</v>
      </c>
      <c r="F29" s="21">
        <v>7126</v>
      </c>
      <c r="G29" s="21">
        <v>1081</v>
      </c>
      <c r="H29" s="21">
        <v>110</v>
      </c>
      <c r="I29" s="21">
        <v>2224</v>
      </c>
      <c r="J29" s="21">
        <v>4401</v>
      </c>
      <c r="K29" s="21">
        <v>2689</v>
      </c>
      <c r="L29" s="21">
        <v>595</v>
      </c>
      <c r="M29" s="21">
        <v>7380</v>
      </c>
      <c r="N29" s="21">
        <v>1242</v>
      </c>
      <c r="O29" s="21">
        <v>381</v>
      </c>
      <c r="P29" s="21">
        <v>546</v>
      </c>
      <c r="Q29" s="21">
        <v>7662</v>
      </c>
      <c r="R29" s="21">
        <v>4235</v>
      </c>
      <c r="S29" s="21">
        <v>1537</v>
      </c>
      <c r="T29" s="21">
        <v>1055</v>
      </c>
      <c r="U29" s="21">
        <v>610</v>
      </c>
      <c r="V29" s="21">
        <v>289</v>
      </c>
      <c r="W29" s="21">
        <v>744</v>
      </c>
      <c r="X29" s="21">
        <v>3169</v>
      </c>
      <c r="Y29" s="21">
        <v>3612</v>
      </c>
      <c r="Z29" s="21">
        <v>1787</v>
      </c>
      <c r="AA29" s="21">
        <v>907</v>
      </c>
      <c r="AB29" s="21">
        <v>166</v>
      </c>
      <c r="AC29" s="21">
        <v>652</v>
      </c>
      <c r="AD29" s="21">
        <v>100</v>
      </c>
      <c r="AE29" s="21">
        <v>644</v>
      </c>
      <c r="AF29" s="21">
        <v>185</v>
      </c>
      <c r="AG29" s="21">
        <v>1451</v>
      </c>
      <c r="AH29" s="21">
        <v>2924</v>
      </c>
      <c r="AI29" s="21">
        <v>307</v>
      </c>
      <c r="AJ29" s="21">
        <v>542</v>
      </c>
      <c r="AK29" s="21">
        <v>125</v>
      </c>
      <c r="AL29" s="21">
        <v>472</v>
      </c>
      <c r="AM29" s="21">
        <v>1387</v>
      </c>
      <c r="AN29" s="21">
        <v>779</v>
      </c>
      <c r="AO29" s="21">
        <v>3710</v>
      </c>
      <c r="AP29" s="21">
        <v>263</v>
      </c>
      <c r="AQ29" s="21">
        <v>1345</v>
      </c>
      <c r="AR29" s="21">
        <v>1470</v>
      </c>
      <c r="AS29" s="21">
        <v>442</v>
      </c>
      <c r="AT29" s="21">
        <v>190</v>
      </c>
      <c r="AU29" s="21">
        <v>98</v>
      </c>
      <c r="AV29" s="21"/>
    </row>
    <row r="30" spans="1:48" ht="15">
      <c r="A30" s="21">
        <v>29</v>
      </c>
      <c r="B30" t="s">
        <v>104</v>
      </c>
      <c r="C30">
        <v>217.24</v>
      </c>
      <c r="D30" s="21">
        <v>11182</v>
      </c>
      <c r="E30" s="21">
        <v>2293</v>
      </c>
      <c r="F30" s="21">
        <v>7216</v>
      </c>
      <c r="G30" s="21">
        <v>1673</v>
      </c>
      <c r="H30" s="21">
        <v>77</v>
      </c>
      <c r="I30" s="21">
        <v>2234</v>
      </c>
      <c r="J30" s="21">
        <v>899</v>
      </c>
      <c r="K30" s="21">
        <v>9685</v>
      </c>
      <c r="L30" s="21">
        <v>398</v>
      </c>
      <c r="M30" s="21">
        <v>668</v>
      </c>
      <c r="N30" s="21">
        <v>360</v>
      </c>
      <c r="O30" s="21">
        <v>71</v>
      </c>
      <c r="P30" s="21">
        <v>68</v>
      </c>
      <c r="Q30" s="21">
        <v>8054</v>
      </c>
      <c r="R30" s="21">
        <v>5783</v>
      </c>
      <c r="S30" s="21">
        <v>3370</v>
      </c>
      <c r="T30" s="21">
        <v>1173</v>
      </c>
      <c r="U30" s="21">
        <v>543</v>
      </c>
      <c r="V30" s="21">
        <v>233</v>
      </c>
      <c r="W30" s="21">
        <v>464</v>
      </c>
      <c r="X30" s="21">
        <v>2730</v>
      </c>
      <c r="Y30" s="21">
        <v>4586</v>
      </c>
      <c r="Z30" s="21">
        <v>3237</v>
      </c>
      <c r="AA30" s="21">
        <v>635</v>
      </c>
      <c r="AB30" s="21">
        <v>160</v>
      </c>
      <c r="AC30" s="21">
        <v>508</v>
      </c>
      <c r="AD30" s="21">
        <v>46</v>
      </c>
      <c r="AE30" s="21">
        <v>348</v>
      </c>
      <c r="AF30" s="21">
        <v>211</v>
      </c>
      <c r="AG30" s="21">
        <v>1255</v>
      </c>
      <c r="AH30" s="21">
        <v>4912</v>
      </c>
      <c r="AI30" s="21">
        <v>576</v>
      </c>
      <c r="AJ30" s="21">
        <v>773</v>
      </c>
      <c r="AK30" s="21">
        <v>297</v>
      </c>
      <c r="AL30" s="21">
        <v>471</v>
      </c>
      <c r="AM30" s="21">
        <v>1001</v>
      </c>
      <c r="AN30" s="21">
        <v>1468</v>
      </c>
      <c r="AO30" s="21">
        <v>4700</v>
      </c>
      <c r="AP30" s="21">
        <v>289</v>
      </c>
      <c r="AQ30" s="21">
        <v>2268</v>
      </c>
      <c r="AR30" s="21">
        <v>1492</v>
      </c>
      <c r="AS30" s="21">
        <v>527</v>
      </c>
      <c r="AT30" s="21">
        <v>124</v>
      </c>
      <c r="AU30" s="21">
        <v>114</v>
      </c>
      <c r="AV30" s="21"/>
    </row>
    <row r="31" spans="1:48" ht="15">
      <c r="A31" s="21">
        <v>30</v>
      </c>
      <c r="B31" t="s">
        <v>105</v>
      </c>
      <c r="C31">
        <v>142.42</v>
      </c>
      <c r="D31" s="21">
        <v>11133</v>
      </c>
      <c r="E31" s="21">
        <v>2986</v>
      </c>
      <c r="F31" s="21">
        <v>7079</v>
      </c>
      <c r="G31" s="21">
        <v>1068</v>
      </c>
      <c r="H31" s="21">
        <v>3</v>
      </c>
      <c r="I31" s="21">
        <v>1965</v>
      </c>
      <c r="J31" s="21">
        <v>5289</v>
      </c>
      <c r="K31" s="21">
        <v>1822</v>
      </c>
      <c r="L31" s="21">
        <v>560</v>
      </c>
      <c r="M31" s="21">
        <v>5820</v>
      </c>
      <c r="N31" s="21">
        <v>2492</v>
      </c>
      <c r="O31" s="21">
        <v>439</v>
      </c>
      <c r="P31" s="21">
        <v>819</v>
      </c>
      <c r="Q31" s="21">
        <v>7585</v>
      </c>
      <c r="R31" s="21">
        <v>4850</v>
      </c>
      <c r="S31" s="21">
        <v>2166</v>
      </c>
      <c r="T31" s="21">
        <v>1046</v>
      </c>
      <c r="U31" s="21">
        <v>474</v>
      </c>
      <c r="V31" s="21">
        <v>373</v>
      </c>
      <c r="W31" s="21">
        <v>791</v>
      </c>
      <c r="X31" s="21">
        <v>2643</v>
      </c>
      <c r="Y31" s="21">
        <v>3781</v>
      </c>
      <c r="Z31" s="21">
        <v>1833</v>
      </c>
      <c r="AA31" s="21">
        <v>302</v>
      </c>
      <c r="AB31" s="21">
        <v>599</v>
      </c>
      <c r="AC31" s="21">
        <v>962</v>
      </c>
      <c r="AD31" s="21">
        <v>85</v>
      </c>
      <c r="AE31" s="21">
        <v>625</v>
      </c>
      <c r="AF31" s="21">
        <v>171</v>
      </c>
      <c r="AG31" s="21">
        <v>1811</v>
      </c>
      <c r="AH31" s="21">
        <v>2571</v>
      </c>
      <c r="AI31" s="21">
        <v>321</v>
      </c>
      <c r="AJ31" s="21">
        <v>640</v>
      </c>
      <c r="AK31" s="21">
        <v>118</v>
      </c>
      <c r="AL31" s="21">
        <v>560</v>
      </c>
      <c r="AM31" s="21">
        <v>1132</v>
      </c>
      <c r="AN31" s="21">
        <v>1010</v>
      </c>
      <c r="AO31" s="21">
        <v>3987</v>
      </c>
      <c r="AP31" s="21">
        <v>324</v>
      </c>
      <c r="AQ31" s="21">
        <v>1030</v>
      </c>
      <c r="AR31" s="21">
        <v>2185</v>
      </c>
      <c r="AS31" s="21">
        <v>279</v>
      </c>
      <c r="AT31" s="21">
        <v>169</v>
      </c>
      <c r="AU31" s="21">
        <v>206</v>
      </c>
      <c r="AV31" s="21"/>
    </row>
    <row r="32" spans="1:48" ht="15">
      <c r="A32" s="21">
        <v>31</v>
      </c>
      <c r="B32" s="21" t="s">
        <v>106</v>
      </c>
      <c r="C32" s="21">
        <v>367.47</v>
      </c>
      <c r="D32" s="21">
        <v>11493</v>
      </c>
      <c r="E32" s="21">
        <v>2398</v>
      </c>
      <c r="F32" s="21">
        <v>7210</v>
      </c>
      <c r="G32" s="21">
        <v>1885</v>
      </c>
      <c r="H32" s="21">
        <v>106</v>
      </c>
      <c r="I32" s="21">
        <v>2368</v>
      </c>
      <c r="J32" s="21">
        <v>931</v>
      </c>
      <c r="K32" s="21">
        <v>9924</v>
      </c>
      <c r="L32" s="21">
        <v>508</v>
      </c>
      <c r="M32" s="21">
        <v>439</v>
      </c>
      <c r="N32" s="21">
        <v>505</v>
      </c>
      <c r="O32" s="21">
        <v>117</v>
      </c>
      <c r="P32" s="21">
        <v>70</v>
      </c>
      <c r="Q32" s="21">
        <v>8206</v>
      </c>
      <c r="R32" s="21">
        <v>5591</v>
      </c>
      <c r="S32" s="21">
        <v>3243</v>
      </c>
      <c r="T32" s="21">
        <v>1094</v>
      </c>
      <c r="U32" s="21">
        <v>582</v>
      </c>
      <c r="V32" s="21">
        <v>205</v>
      </c>
      <c r="W32" s="21">
        <v>467</v>
      </c>
      <c r="X32" s="21">
        <v>2492</v>
      </c>
      <c r="Y32" s="21">
        <v>4809</v>
      </c>
      <c r="Z32" s="21">
        <v>3136</v>
      </c>
      <c r="AA32" s="21">
        <v>733</v>
      </c>
      <c r="AB32" s="21">
        <v>428</v>
      </c>
      <c r="AC32" s="21">
        <v>447</v>
      </c>
      <c r="AD32" s="21">
        <v>65</v>
      </c>
      <c r="AE32" s="21">
        <v>323</v>
      </c>
      <c r="AF32" s="21">
        <v>145</v>
      </c>
      <c r="AG32" s="21">
        <v>1429</v>
      </c>
      <c r="AH32" s="21">
        <v>5101</v>
      </c>
      <c r="AI32" s="21">
        <v>645</v>
      </c>
      <c r="AJ32" s="21">
        <v>832</v>
      </c>
      <c r="AK32" s="21">
        <v>341</v>
      </c>
      <c r="AL32" s="21">
        <v>486</v>
      </c>
      <c r="AM32" s="21">
        <v>1018</v>
      </c>
      <c r="AN32" s="21">
        <v>1487</v>
      </c>
      <c r="AO32" s="21">
        <v>4922</v>
      </c>
      <c r="AP32" s="21">
        <v>665</v>
      </c>
      <c r="AQ32" s="21">
        <v>2024</v>
      </c>
      <c r="AR32" s="21">
        <v>1308</v>
      </c>
      <c r="AS32" s="21">
        <v>821</v>
      </c>
      <c r="AT32" s="21">
        <v>104</v>
      </c>
      <c r="AU32" s="21">
        <v>113</v>
      </c>
      <c r="AV32" s="21"/>
    </row>
    <row r="33" spans="1:48" ht="15">
      <c r="A33" s="21">
        <v>32</v>
      </c>
      <c r="B33" s="21" t="s">
        <v>107</v>
      </c>
      <c r="C33" s="21">
        <v>265.78</v>
      </c>
      <c r="D33" s="21">
        <v>11665</v>
      </c>
      <c r="E33" s="21">
        <v>2895</v>
      </c>
      <c r="F33" s="21">
        <v>7166</v>
      </c>
      <c r="G33" s="21">
        <v>1604</v>
      </c>
      <c r="H33" s="21">
        <v>80</v>
      </c>
      <c r="I33" s="21">
        <v>2655</v>
      </c>
      <c r="J33" s="21">
        <v>962</v>
      </c>
      <c r="K33" s="21">
        <v>9712</v>
      </c>
      <c r="L33" s="21">
        <v>758</v>
      </c>
      <c r="M33" s="21">
        <v>368</v>
      </c>
      <c r="N33" s="21">
        <v>732</v>
      </c>
      <c r="O33" s="21">
        <v>95</v>
      </c>
      <c r="P33" s="21">
        <v>80</v>
      </c>
      <c r="Q33" s="21">
        <v>8037</v>
      </c>
      <c r="R33" s="21">
        <v>5053</v>
      </c>
      <c r="S33" s="21">
        <v>2701</v>
      </c>
      <c r="T33" s="21">
        <v>1030</v>
      </c>
      <c r="U33" s="21">
        <v>413</v>
      </c>
      <c r="V33" s="21">
        <v>205</v>
      </c>
      <c r="W33" s="21">
        <v>704</v>
      </c>
      <c r="X33" s="21">
        <v>3117</v>
      </c>
      <c r="Y33" s="21">
        <v>5001</v>
      </c>
      <c r="Z33" s="21">
        <v>2263</v>
      </c>
      <c r="AA33" s="21">
        <v>2021</v>
      </c>
      <c r="AB33" s="21">
        <v>225</v>
      </c>
      <c r="AC33" s="21">
        <v>399</v>
      </c>
      <c r="AD33" s="21">
        <v>93</v>
      </c>
      <c r="AE33" s="21">
        <v>550</v>
      </c>
      <c r="AF33" s="21">
        <v>177</v>
      </c>
      <c r="AG33" s="21">
        <v>2139</v>
      </c>
      <c r="AH33" s="21">
        <v>3831</v>
      </c>
      <c r="AI33" s="21">
        <v>629</v>
      </c>
      <c r="AJ33" s="21">
        <v>1117</v>
      </c>
      <c r="AK33" s="21">
        <v>247</v>
      </c>
      <c r="AL33" s="21">
        <v>778</v>
      </c>
      <c r="AM33" s="21">
        <v>903</v>
      </c>
      <c r="AN33" s="21">
        <v>1327</v>
      </c>
      <c r="AO33" s="21">
        <v>5104</v>
      </c>
      <c r="AP33" s="21">
        <v>337</v>
      </c>
      <c r="AQ33" s="21">
        <v>1523</v>
      </c>
      <c r="AR33" s="21">
        <v>1794</v>
      </c>
      <c r="AS33" s="21">
        <v>1356</v>
      </c>
      <c r="AT33" s="21">
        <v>94</v>
      </c>
      <c r="AU33" s="21">
        <v>103</v>
      </c>
      <c r="AV33" s="21"/>
    </row>
    <row r="34" spans="1:48" ht="15">
      <c r="A34" s="21">
        <v>33</v>
      </c>
      <c r="B34" t="s">
        <v>57</v>
      </c>
      <c r="C34">
        <v>410.38</v>
      </c>
      <c r="D34" s="21">
        <v>20880</v>
      </c>
      <c r="E34" s="21">
        <v>5177</v>
      </c>
      <c r="F34" s="21">
        <v>12884</v>
      </c>
      <c r="G34" s="21">
        <v>2819</v>
      </c>
      <c r="H34" s="21">
        <v>147</v>
      </c>
      <c r="I34" s="21">
        <v>4550</v>
      </c>
      <c r="J34" s="21">
        <v>2072</v>
      </c>
      <c r="K34" s="21">
        <v>17056</v>
      </c>
      <c r="L34" s="21">
        <v>861</v>
      </c>
      <c r="M34" s="21">
        <v>1315</v>
      </c>
      <c r="N34" s="21">
        <v>1557</v>
      </c>
      <c r="O34" s="21">
        <v>91</v>
      </c>
      <c r="P34" s="21">
        <v>191</v>
      </c>
      <c r="Q34" s="21">
        <v>14373</v>
      </c>
      <c r="R34" s="21">
        <v>9378</v>
      </c>
      <c r="S34" s="21">
        <v>4883</v>
      </c>
      <c r="T34" s="21">
        <v>2018</v>
      </c>
      <c r="U34" s="21">
        <v>804</v>
      </c>
      <c r="V34" s="21">
        <v>374</v>
      </c>
      <c r="W34" s="21">
        <v>1299</v>
      </c>
      <c r="X34" s="21">
        <v>6010</v>
      </c>
      <c r="Y34" s="21">
        <v>8117</v>
      </c>
      <c r="Z34" s="21">
        <v>4628</v>
      </c>
      <c r="AA34" s="21">
        <v>2099</v>
      </c>
      <c r="AB34" s="21">
        <v>187</v>
      </c>
      <c r="AC34" s="21">
        <v>1074</v>
      </c>
      <c r="AD34" s="21">
        <v>129</v>
      </c>
      <c r="AE34" s="21">
        <v>788</v>
      </c>
      <c r="AF34" s="21">
        <v>470</v>
      </c>
      <c r="AG34" s="21">
        <v>3108</v>
      </c>
      <c r="AH34" s="21">
        <v>7044</v>
      </c>
      <c r="AI34" s="21">
        <v>1013</v>
      </c>
      <c r="AJ34" s="21">
        <v>1388</v>
      </c>
      <c r="AK34" s="21">
        <v>408</v>
      </c>
      <c r="AL34" s="21">
        <v>1116</v>
      </c>
      <c r="AM34" s="21">
        <v>1896</v>
      </c>
      <c r="AN34" s="21">
        <v>2296</v>
      </c>
      <c r="AO34" s="21">
        <v>8348</v>
      </c>
      <c r="AP34" s="21">
        <v>362</v>
      </c>
      <c r="AQ34" s="21">
        <v>4204</v>
      </c>
      <c r="AR34" s="21">
        <v>2852</v>
      </c>
      <c r="AS34" s="21">
        <v>459</v>
      </c>
      <c r="AT34" s="21">
        <v>471</v>
      </c>
      <c r="AU34" s="21">
        <v>231</v>
      </c>
      <c r="AV34" s="21"/>
    </row>
    <row r="35" spans="1:48" ht="15">
      <c r="A35" s="21">
        <v>34</v>
      </c>
      <c r="B35" t="s">
        <v>58</v>
      </c>
      <c r="C35">
        <v>358.28</v>
      </c>
      <c r="D35" s="21">
        <v>22250</v>
      </c>
      <c r="E35" s="21">
        <v>2690</v>
      </c>
      <c r="F35" s="21">
        <v>18421</v>
      </c>
      <c r="G35" s="21">
        <v>1139</v>
      </c>
      <c r="H35" s="21">
        <v>1572</v>
      </c>
      <c r="I35" s="21">
        <v>2642</v>
      </c>
      <c r="J35" s="21">
        <v>8762</v>
      </c>
      <c r="K35" s="21">
        <v>10434</v>
      </c>
      <c r="L35" s="21">
        <v>1527</v>
      </c>
      <c r="M35" s="21">
        <v>5279</v>
      </c>
      <c r="N35" s="21">
        <v>4043</v>
      </c>
      <c r="O35" s="21">
        <v>967</v>
      </c>
      <c r="P35" s="21">
        <v>2183</v>
      </c>
      <c r="Q35" s="21">
        <v>19045</v>
      </c>
      <c r="R35" s="21">
        <v>13001</v>
      </c>
      <c r="S35" s="21">
        <v>7371</v>
      </c>
      <c r="T35" s="21">
        <v>1487</v>
      </c>
      <c r="U35" s="21">
        <v>970</v>
      </c>
      <c r="V35" s="21">
        <v>1774</v>
      </c>
      <c r="W35" s="21">
        <v>1399</v>
      </c>
      <c r="X35" s="21">
        <v>2642</v>
      </c>
      <c r="Y35" s="21">
        <v>11427</v>
      </c>
      <c r="Z35" s="21">
        <v>2348</v>
      </c>
      <c r="AA35" s="21">
        <v>1927</v>
      </c>
      <c r="AB35" s="21">
        <v>1814</v>
      </c>
      <c r="AC35" s="21">
        <v>5138</v>
      </c>
      <c r="AD35" s="21">
        <v>200</v>
      </c>
      <c r="AE35" s="21">
        <v>4196</v>
      </c>
      <c r="AF35" s="21">
        <v>717</v>
      </c>
      <c r="AG35" s="21">
        <v>6625</v>
      </c>
      <c r="AH35" s="21">
        <v>5808</v>
      </c>
      <c r="AI35" s="21">
        <v>581</v>
      </c>
      <c r="AJ35" s="21">
        <v>5250</v>
      </c>
      <c r="AK35" s="21">
        <v>100</v>
      </c>
      <c r="AL35" s="21">
        <v>772</v>
      </c>
      <c r="AM35" s="21">
        <v>962</v>
      </c>
      <c r="AN35" s="21">
        <v>3762</v>
      </c>
      <c r="AO35" s="21">
        <v>12370</v>
      </c>
      <c r="AP35" s="21">
        <v>201</v>
      </c>
      <c r="AQ35" s="21">
        <v>540</v>
      </c>
      <c r="AR35" s="21">
        <v>918</v>
      </c>
      <c r="AS35" s="21">
        <v>10185</v>
      </c>
      <c r="AT35" s="21">
        <v>526</v>
      </c>
      <c r="AU35" s="21">
        <v>943</v>
      </c>
      <c r="AV35" s="21"/>
    </row>
    <row r="36" spans="1:48" ht="15">
      <c r="A36" s="21">
        <v>35</v>
      </c>
      <c r="B36" t="s">
        <v>108</v>
      </c>
      <c r="C36">
        <v>384.5</v>
      </c>
      <c r="D36" s="21">
        <v>19948</v>
      </c>
      <c r="E36" s="21">
        <v>3951</v>
      </c>
      <c r="F36" s="21">
        <v>12753</v>
      </c>
      <c r="G36" s="21">
        <v>3244</v>
      </c>
      <c r="H36" s="21">
        <v>103</v>
      </c>
      <c r="I36" s="21">
        <v>4153</v>
      </c>
      <c r="J36" s="21">
        <v>1193</v>
      </c>
      <c r="K36" s="21">
        <v>17916</v>
      </c>
      <c r="L36" s="21">
        <v>764</v>
      </c>
      <c r="M36" s="21">
        <v>453</v>
      </c>
      <c r="N36" s="21">
        <v>732</v>
      </c>
      <c r="O36" s="21">
        <v>83</v>
      </c>
      <c r="P36" s="21">
        <v>87</v>
      </c>
      <c r="Q36" s="21">
        <v>14478</v>
      </c>
      <c r="R36" s="21">
        <v>9991</v>
      </c>
      <c r="S36" s="21">
        <v>5732</v>
      </c>
      <c r="T36" s="21">
        <v>2059</v>
      </c>
      <c r="U36" s="21">
        <v>841</v>
      </c>
      <c r="V36" s="21">
        <v>391</v>
      </c>
      <c r="W36" s="21">
        <v>968</v>
      </c>
      <c r="X36" s="21">
        <v>4785</v>
      </c>
      <c r="Y36" s="21">
        <v>8842</v>
      </c>
      <c r="Z36" s="21">
        <v>5557</v>
      </c>
      <c r="AA36" s="21">
        <v>1838</v>
      </c>
      <c r="AB36" s="21">
        <v>416</v>
      </c>
      <c r="AC36" s="21">
        <v>897</v>
      </c>
      <c r="AD36" s="21">
        <v>134</v>
      </c>
      <c r="AE36" s="21">
        <v>625</v>
      </c>
      <c r="AF36" s="21">
        <v>336</v>
      </c>
      <c r="AG36" s="21">
        <v>2979</v>
      </c>
      <c r="AH36" s="21">
        <v>8459</v>
      </c>
      <c r="AI36" s="21">
        <v>1177</v>
      </c>
      <c r="AJ36" s="21">
        <v>1836</v>
      </c>
      <c r="AK36" s="21">
        <v>617</v>
      </c>
      <c r="AL36" s="21">
        <v>972</v>
      </c>
      <c r="AM36" s="21">
        <v>1707</v>
      </c>
      <c r="AN36" s="21">
        <v>2533</v>
      </c>
      <c r="AO36" s="21">
        <v>9133</v>
      </c>
      <c r="AP36" s="21">
        <v>798</v>
      </c>
      <c r="AQ36" s="21">
        <v>3946</v>
      </c>
      <c r="AR36" s="21">
        <v>2280</v>
      </c>
      <c r="AS36" s="21">
        <v>1903</v>
      </c>
      <c r="AT36" s="21">
        <v>206</v>
      </c>
      <c r="AU36" s="21">
        <v>291</v>
      </c>
      <c r="AV36" s="21"/>
    </row>
    <row r="37" spans="1:48" ht="15">
      <c r="A37" s="21">
        <v>36</v>
      </c>
      <c r="B37" t="s">
        <v>109</v>
      </c>
      <c r="C37">
        <v>81.29</v>
      </c>
      <c r="D37" s="21">
        <v>9153</v>
      </c>
      <c r="E37" s="21">
        <v>3018</v>
      </c>
      <c r="F37" s="21">
        <v>5461</v>
      </c>
      <c r="G37" s="21">
        <v>674</v>
      </c>
      <c r="H37" s="21">
        <v>74</v>
      </c>
      <c r="I37" s="21">
        <v>1547</v>
      </c>
      <c r="J37" s="21">
        <v>4011</v>
      </c>
      <c r="K37" s="21">
        <v>633</v>
      </c>
      <c r="L37" s="21">
        <v>298</v>
      </c>
      <c r="M37" s="21">
        <v>6554</v>
      </c>
      <c r="N37" s="21">
        <v>1511</v>
      </c>
      <c r="O37" s="21">
        <v>157</v>
      </c>
      <c r="P37" s="21">
        <v>503</v>
      </c>
      <c r="Q37" s="21">
        <v>5824</v>
      </c>
      <c r="R37" s="21">
        <v>3109</v>
      </c>
      <c r="S37" s="21">
        <v>992</v>
      </c>
      <c r="T37" s="21">
        <v>818</v>
      </c>
      <c r="U37" s="21">
        <v>372</v>
      </c>
      <c r="V37" s="21">
        <v>292</v>
      </c>
      <c r="W37" s="21">
        <v>635</v>
      </c>
      <c r="X37" s="21">
        <v>2463</v>
      </c>
      <c r="Y37" s="21">
        <v>2540</v>
      </c>
      <c r="Z37" s="21">
        <v>1028</v>
      </c>
      <c r="AA37" s="21">
        <v>327</v>
      </c>
      <c r="AB37" s="21">
        <v>716</v>
      </c>
      <c r="AC37" s="21">
        <v>410</v>
      </c>
      <c r="AD37" s="21">
        <v>59</v>
      </c>
      <c r="AE37" s="21">
        <v>574</v>
      </c>
      <c r="AF37" s="21">
        <v>74</v>
      </c>
      <c r="AG37" s="21">
        <v>1274</v>
      </c>
      <c r="AH37" s="21">
        <v>1657</v>
      </c>
      <c r="AI37" s="21">
        <v>192</v>
      </c>
      <c r="AJ37" s="21">
        <v>437</v>
      </c>
      <c r="AK37" s="21">
        <v>53</v>
      </c>
      <c r="AL37" s="21">
        <v>299</v>
      </c>
      <c r="AM37" s="21">
        <v>1038</v>
      </c>
      <c r="AN37" s="21">
        <v>521</v>
      </c>
      <c r="AO37" s="21">
        <v>2658</v>
      </c>
      <c r="AP37" s="21">
        <v>215</v>
      </c>
      <c r="AQ37" s="21">
        <v>411</v>
      </c>
      <c r="AR37" s="21">
        <v>1508</v>
      </c>
      <c r="AS37" s="21">
        <v>371</v>
      </c>
      <c r="AT37" s="21">
        <v>153</v>
      </c>
      <c r="AU37" s="21">
        <v>118</v>
      </c>
      <c r="AV37" s="21"/>
    </row>
    <row r="38" spans="1:48" ht="15">
      <c r="A38" s="21">
        <v>37</v>
      </c>
      <c r="B38" t="s">
        <v>110</v>
      </c>
      <c r="C38">
        <v>578.19</v>
      </c>
      <c r="D38" s="21">
        <v>21676</v>
      </c>
      <c r="E38" s="21">
        <v>3877</v>
      </c>
      <c r="F38" s="21">
        <v>15063</v>
      </c>
      <c r="G38" s="21">
        <v>2736</v>
      </c>
      <c r="H38" s="21">
        <v>422</v>
      </c>
      <c r="I38" s="21">
        <v>3942</v>
      </c>
      <c r="J38" s="21">
        <v>5186</v>
      </c>
      <c r="K38" s="21">
        <v>11866</v>
      </c>
      <c r="L38" s="21">
        <v>1123</v>
      </c>
      <c r="M38" s="21">
        <v>6704</v>
      </c>
      <c r="N38" s="21">
        <v>1282</v>
      </c>
      <c r="O38" s="21">
        <v>701</v>
      </c>
      <c r="P38" s="21">
        <v>569</v>
      </c>
      <c r="Q38" s="21">
        <v>16373</v>
      </c>
      <c r="R38" s="21">
        <v>11262</v>
      </c>
      <c r="S38" s="21">
        <v>6181</v>
      </c>
      <c r="T38" s="21">
        <v>1734</v>
      </c>
      <c r="U38" s="21">
        <v>1796</v>
      </c>
      <c r="V38" s="21">
        <v>478</v>
      </c>
      <c r="W38" s="21">
        <v>1073</v>
      </c>
      <c r="X38" s="21">
        <v>3400</v>
      </c>
      <c r="Y38" s="21">
        <v>9255</v>
      </c>
      <c r="Z38" s="21">
        <v>4660</v>
      </c>
      <c r="AA38" s="21">
        <v>445</v>
      </c>
      <c r="AB38" s="21">
        <v>1463</v>
      </c>
      <c r="AC38" s="21">
        <v>2558</v>
      </c>
      <c r="AD38" s="21">
        <v>129</v>
      </c>
      <c r="AE38" s="21">
        <v>1269</v>
      </c>
      <c r="AF38" s="21">
        <v>452</v>
      </c>
      <c r="AG38" s="21">
        <v>3212</v>
      </c>
      <c r="AH38" s="21">
        <v>9160</v>
      </c>
      <c r="AI38" s="21">
        <v>1017</v>
      </c>
      <c r="AJ38" s="21">
        <v>2996</v>
      </c>
      <c r="AK38" s="21">
        <v>331</v>
      </c>
      <c r="AL38" s="21">
        <v>466</v>
      </c>
      <c r="AM38" s="21">
        <v>1760</v>
      </c>
      <c r="AN38" s="21">
        <v>2685</v>
      </c>
      <c r="AO38" s="21">
        <v>9720</v>
      </c>
      <c r="AP38" s="21">
        <v>1509</v>
      </c>
      <c r="AQ38" s="21">
        <v>1647</v>
      </c>
      <c r="AR38" s="21">
        <v>1710</v>
      </c>
      <c r="AS38" s="21">
        <v>2973</v>
      </c>
      <c r="AT38" s="21">
        <v>1881</v>
      </c>
      <c r="AU38" s="21">
        <v>465</v>
      </c>
      <c r="AV38" s="21"/>
    </row>
    <row r="39" spans="1:48" ht="15">
      <c r="A39" s="21">
        <v>38</v>
      </c>
      <c r="B39" t="s">
        <v>59</v>
      </c>
      <c r="C39">
        <v>605.31</v>
      </c>
      <c r="D39" s="21">
        <v>13980</v>
      </c>
      <c r="E39" s="21">
        <v>3170</v>
      </c>
      <c r="F39" s="21">
        <v>9829</v>
      </c>
      <c r="G39" s="21">
        <v>981</v>
      </c>
      <c r="H39" s="21">
        <v>3017</v>
      </c>
      <c r="I39" s="21">
        <v>2053</v>
      </c>
      <c r="J39" s="21">
        <v>5280</v>
      </c>
      <c r="K39" s="21">
        <v>4808</v>
      </c>
      <c r="L39" s="21">
        <v>980</v>
      </c>
      <c r="M39" s="21">
        <v>3521</v>
      </c>
      <c r="N39" s="21">
        <v>4172</v>
      </c>
      <c r="O39" s="21">
        <v>499</v>
      </c>
      <c r="P39" s="21">
        <v>723</v>
      </c>
      <c r="Q39" s="21">
        <v>10409</v>
      </c>
      <c r="R39" s="21">
        <v>5096</v>
      </c>
      <c r="S39" s="21">
        <v>1584</v>
      </c>
      <c r="T39" s="21">
        <v>931</v>
      </c>
      <c r="U39" s="21">
        <v>272</v>
      </c>
      <c r="V39" s="21">
        <v>1385</v>
      </c>
      <c r="W39" s="21">
        <v>924</v>
      </c>
      <c r="X39" s="21">
        <v>2847</v>
      </c>
      <c r="Y39" s="21">
        <v>4506</v>
      </c>
      <c r="Z39" s="21">
        <v>883</v>
      </c>
      <c r="AA39" s="21">
        <v>2172</v>
      </c>
      <c r="AB39" s="21">
        <v>750</v>
      </c>
      <c r="AC39" s="21">
        <v>577</v>
      </c>
      <c r="AD39" s="21">
        <v>124</v>
      </c>
      <c r="AE39" s="21">
        <v>1144</v>
      </c>
      <c r="AF39" s="21">
        <v>133</v>
      </c>
      <c r="AG39" s="21">
        <v>2879</v>
      </c>
      <c r="AH39" s="21">
        <v>1943</v>
      </c>
      <c r="AI39" s="21">
        <v>471</v>
      </c>
      <c r="AJ39" s="21">
        <v>1297</v>
      </c>
      <c r="AK39" s="21">
        <v>79</v>
      </c>
      <c r="AL39" s="21">
        <v>750</v>
      </c>
      <c r="AM39" s="21">
        <v>907</v>
      </c>
      <c r="AN39" s="21">
        <v>1002</v>
      </c>
      <c r="AO39" s="21">
        <v>4660</v>
      </c>
      <c r="AP39" s="21">
        <v>229</v>
      </c>
      <c r="AQ39" s="21">
        <v>543</v>
      </c>
      <c r="AR39" s="21">
        <v>1104</v>
      </c>
      <c r="AS39" s="21">
        <v>2609</v>
      </c>
      <c r="AT39" s="21">
        <v>175</v>
      </c>
      <c r="AU39" s="21">
        <v>154</v>
      </c>
      <c r="AV39" s="21"/>
    </row>
    <row r="40" spans="1:48" ht="15">
      <c r="A40" s="21">
        <v>39</v>
      </c>
      <c r="B40" t="s">
        <v>111</v>
      </c>
      <c r="C40">
        <v>239.99</v>
      </c>
      <c r="D40" s="21">
        <v>12485</v>
      </c>
      <c r="E40" s="21">
        <v>3344</v>
      </c>
      <c r="F40" s="21">
        <v>8448</v>
      </c>
      <c r="G40" s="21">
        <v>693</v>
      </c>
      <c r="H40" s="21">
        <v>1646</v>
      </c>
      <c r="I40" s="21">
        <v>1771</v>
      </c>
      <c r="J40" s="21">
        <v>4958</v>
      </c>
      <c r="K40" s="21">
        <v>2758</v>
      </c>
      <c r="L40" s="21">
        <v>806</v>
      </c>
      <c r="M40" s="21">
        <v>3626</v>
      </c>
      <c r="N40" s="21">
        <v>4894</v>
      </c>
      <c r="O40" s="21">
        <v>401</v>
      </c>
      <c r="P40" s="21">
        <v>775</v>
      </c>
      <c r="Q40" s="21">
        <v>8829</v>
      </c>
      <c r="R40" s="21">
        <v>4713</v>
      </c>
      <c r="S40" s="21">
        <v>1489</v>
      </c>
      <c r="T40" s="21">
        <v>996</v>
      </c>
      <c r="U40" s="21">
        <v>295</v>
      </c>
      <c r="V40" s="21">
        <v>969</v>
      </c>
      <c r="W40" s="21">
        <v>964</v>
      </c>
      <c r="X40" s="21">
        <v>2464</v>
      </c>
      <c r="Y40" s="21">
        <v>4235</v>
      </c>
      <c r="Z40" s="21">
        <v>795</v>
      </c>
      <c r="AA40" s="21">
        <v>2238</v>
      </c>
      <c r="AB40" s="21">
        <v>512</v>
      </c>
      <c r="AC40" s="21">
        <v>549</v>
      </c>
      <c r="AD40" s="21">
        <v>141</v>
      </c>
      <c r="AE40" s="21">
        <v>1256</v>
      </c>
      <c r="AF40" s="21">
        <v>129</v>
      </c>
      <c r="AG40" s="21">
        <v>2662</v>
      </c>
      <c r="AH40" s="21">
        <v>1858</v>
      </c>
      <c r="AI40" s="21">
        <v>350</v>
      </c>
      <c r="AJ40" s="21">
        <v>1341</v>
      </c>
      <c r="AK40" s="21">
        <v>46</v>
      </c>
      <c r="AL40" s="21">
        <v>761</v>
      </c>
      <c r="AM40" s="21">
        <v>957</v>
      </c>
      <c r="AN40" s="21">
        <v>780</v>
      </c>
      <c r="AO40" s="21">
        <v>4318</v>
      </c>
      <c r="AP40" s="21">
        <v>200</v>
      </c>
      <c r="AQ40" s="21">
        <v>467</v>
      </c>
      <c r="AR40" s="21">
        <v>956</v>
      </c>
      <c r="AS40" s="21">
        <v>2604</v>
      </c>
      <c r="AT40" s="21">
        <v>91</v>
      </c>
      <c r="AU40" s="21">
        <v>83</v>
      </c>
      <c r="AV40" s="21"/>
    </row>
    <row r="41" spans="1:48" ht="15">
      <c r="A41" s="21">
        <v>40</v>
      </c>
      <c r="B41" t="s">
        <v>112</v>
      </c>
      <c r="C41">
        <v>369.92</v>
      </c>
      <c r="D41" s="21">
        <v>21934</v>
      </c>
      <c r="E41" s="21">
        <v>4731</v>
      </c>
      <c r="F41" s="21">
        <v>15239</v>
      </c>
      <c r="G41" s="21">
        <v>1964</v>
      </c>
      <c r="H41" s="21">
        <v>283</v>
      </c>
      <c r="I41" s="21">
        <v>3543</v>
      </c>
      <c r="J41" s="21">
        <v>8230</v>
      </c>
      <c r="K41" s="21">
        <v>7699</v>
      </c>
      <c r="L41" s="21">
        <v>1159</v>
      </c>
      <c r="M41" s="21">
        <v>8926</v>
      </c>
      <c r="N41" s="21">
        <v>3297</v>
      </c>
      <c r="O41" s="21">
        <v>853</v>
      </c>
      <c r="P41" s="21">
        <v>1275</v>
      </c>
      <c r="Q41" s="21">
        <v>16275</v>
      </c>
      <c r="R41" s="21">
        <v>10755</v>
      </c>
      <c r="S41" s="21">
        <v>5332</v>
      </c>
      <c r="T41" s="21">
        <v>1767</v>
      </c>
      <c r="U41" s="21">
        <v>1271</v>
      </c>
      <c r="V41" s="21">
        <v>995</v>
      </c>
      <c r="W41" s="21">
        <v>1390</v>
      </c>
      <c r="X41" s="21">
        <v>4013</v>
      </c>
      <c r="Y41" s="21">
        <v>8327</v>
      </c>
      <c r="Z41" s="21">
        <v>3284</v>
      </c>
      <c r="AA41" s="21">
        <v>862</v>
      </c>
      <c r="AB41" s="21">
        <v>899</v>
      </c>
      <c r="AC41" s="21">
        <v>3149</v>
      </c>
      <c r="AD41" s="21">
        <v>133</v>
      </c>
      <c r="AE41" s="21">
        <v>1939</v>
      </c>
      <c r="AF41" s="21">
        <v>442</v>
      </c>
      <c r="AG41" s="21">
        <v>3717</v>
      </c>
      <c r="AH41" s="21">
        <v>6699</v>
      </c>
      <c r="AI41" s="21">
        <v>587</v>
      </c>
      <c r="AJ41" s="21">
        <v>2535</v>
      </c>
      <c r="AK41" s="21">
        <v>178</v>
      </c>
      <c r="AL41" s="21">
        <v>704</v>
      </c>
      <c r="AM41" s="21">
        <v>1946</v>
      </c>
      <c r="AN41" s="21">
        <v>2377</v>
      </c>
      <c r="AO41" s="21">
        <v>8717</v>
      </c>
      <c r="AP41" s="21">
        <v>947</v>
      </c>
      <c r="AQ41" s="21">
        <v>1969</v>
      </c>
      <c r="AR41" s="21">
        <v>2494</v>
      </c>
      <c r="AS41" s="21">
        <v>1635</v>
      </c>
      <c r="AT41" s="21">
        <v>1672</v>
      </c>
      <c r="AU41" s="21">
        <v>390</v>
      </c>
      <c r="AV41" s="21"/>
    </row>
    <row r="42" spans="1:48" ht="15">
      <c r="A42" s="21">
        <v>41</v>
      </c>
      <c r="B42" t="s">
        <v>60</v>
      </c>
      <c r="C42">
        <v>232.58</v>
      </c>
      <c r="D42" s="21">
        <v>10554</v>
      </c>
      <c r="E42" s="21">
        <v>2010</v>
      </c>
      <c r="F42" s="21">
        <v>6689</v>
      </c>
      <c r="G42" s="21">
        <v>1855</v>
      </c>
      <c r="H42" s="21">
        <v>88</v>
      </c>
      <c r="I42" s="21">
        <v>1921</v>
      </c>
      <c r="J42" s="21">
        <v>796</v>
      </c>
      <c r="K42" s="21">
        <v>9455</v>
      </c>
      <c r="L42" s="21">
        <v>409</v>
      </c>
      <c r="M42" s="21">
        <v>330</v>
      </c>
      <c r="N42" s="21">
        <v>308</v>
      </c>
      <c r="O42" s="21">
        <v>52</v>
      </c>
      <c r="P42" s="21">
        <v>55</v>
      </c>
      <c r="Q42" s="21">
        <v>7628</v>
      </c>
      <c r="R42" s="21">
        <v>5511</v>
      </c>
      <c r="S42" s="21">
        <v>3273</v>
      </c>
      <c r="T42" s="21">
        <v>1111</v>
      </c>
      <c r="U42" s="21">
        <v>556</v>
      </c>
      <c r="V42" s="21">
        <v>200</v>
      </c>
      <c r="W42" s="21">
        <v>371</v>
      </c>
      <c r="X42" s="21">
        <v>2020</v>
      </c>
      <c r="Y42" s="21">
        <v>4433</v>
      </c>
      <c r="Z42" s="21">
        <v>3311</v>
      </c>
      <c r="AA42" s="21">
        <v>168</v>
      </c>
      <c r="AB42" s="21">
        <v>406</v>
      </c>
      <c r="AC42" s="21">
        <v>509</v>
      </c>
      <c r="AD42" s="21">
        <v>39</v>
      </c>
      <c r="AE42" s="21">
        <v>232</v>
      </c>
      <c r="AF42" s="21">
        <v>150</v>
      </c>
      <c r="AG42" s="21">
        <v>1131</v>
      </c>
      <c r="AH42" s="21">
        <v>5059</v>
      </c>
      <c r="AI42" s="21">
        <v>661</v>
      </c>
      <c r="AJ42" s="21">
        <v>654</v>
      </c>
      <c r="AK42" s="21">
        <v>382</v>
      </c>
      <c r="AL42" s="21">
        <v>351</v>
      </c>
      <c r="AM42" s="21">
        <v>972</v>
      </c>
      <c r="AN42" s="21">
        <v>1413</v>
      </c>
      <c r="AO42" s="21">
        <v>4547</v>
      </c>
      <c r="AP42" s="21">
        <v>470</v>
      </c>
      <c r="AQ42" s="21">
        <v>2631</v>
      </c>
      <c r="AR42" s="21">
        <v>651</v>
      </c>
      <c r="AS42" s="21">
        <v>681</v>
      </c>
      <c r="AT42" s="21">
        <v>114</v>
      </c>
      <c r="AU42" s="21">
        <v>114</v>
      </c>
      <c r="AV42" s="21"/>
    </row>
    <row r="43" spans="1:48" ht="15">
      <c r="A43" s="21">
        <v>42</v>
      </c>
      <c r="B43" t="s">
        <v>61</v>
      </c>
      <c r="C43">
        <v>438.38</v>
      </c>
      <c r="D43" s="21">
        <v>19823</v>
      </c>
      <c r="E43" s="21">
        <v>4200</v>
      </c>
      <c r="F43" s="21">
        <v>12410</v>
      </c>
      <c r="G43" s="21">
        <v>3213</v>
      </c>
      <c r="H43" s="21">
        <v>62</v>
      </c>
      <c r="I43" s="21">
        <v>3847</v>
      </c>
      <c r="J43" s="21">
        <v>1659</v>
      </c>
      <c r="K43" s="21">
        <v>16608</v>
      </c>
      <c r="L43" s="21">
        <v>648</v>
      </c>
      <c r="M43" s="21">
        <v>1225</v>
      </c>
      <c r="N43" s="21">
        <v>1280</v>
      </c>
      <c r="O43" s="21">
        <v>62</v>
      </c>
      <c r="P43" s="21">
        <v>160</v>
      </c>
      <c r="Q43" s="21">
        <v>14118</v>
      </c>
      <c r="R43" s="21">
        <v>10079</v>
      </c>
      <c r="S43" s="21">
        <v>5949</v>
      </c>
      <c r="T43" s="21">
        <v>1977</v>
      </c>
      <c r="U43" s="21">
        <v>908</v>
      </c>
      <c r="V43" s="21">
        <v>396</v>
      </c>
      <c r="W43" s="21">
        <v>849</v>
      </c>
      <c r="X43" s="21">
        <v>4951</v>
      </c>
      <c r="Y43" s="21">
        <v>8332</v>
      </c>
      <c r="Z43" s="21">
        <v>6018</v>
      </c>
      <c r="AA43" s="21">
        <v>804</v>
      </c>
      <c r="AB43" s="21">
        <v>257</v>
      </c>
      <c r="AC43" s="21">
        <v>1151</v>
      </c>
      <c r="AD43" s="21">
        <v>102</v>
      </c>
      <c r="AE43" s="21">
        <v>550</v>
      </c>
      <c r="AF43" s="21">
        <v>480</v>
      </c>
      <c r="AG43" s="21">
        <v>2323</v>
      </c>
      <c r="AH43" s="21">
        <v>8599</v>
      </c>
      <c r="AI43" s="21">
        <v>1173</v>
      </c>
      <c r="AJ43" s="21">
        <v>1332</v>
      </c>
      <c r="AK43" s="21">
        <v>569</v>
      </c>
      <c r="AL43" s="21">
        <v>918</v>
      </c>
      <c r="AM43" s="21">
        <v>1857</v>
      </c>
      <c r="AN43" s="21">
        <v>2483</v>
      </c>
      <c r="AO43" s="21">
        <v>8522</v>
      </c>
      <c r="AP43" s="21">
        <v>237</v>
      </c>
      <c r="AQ43" s="21">
        <v>4612</v>
      </c>
      <c r="AR43" s="21">
        <v>2876</v>
      </c>
      <c r="AS43" s="21">
        <v>612</v>
      </c>
      <c r="AT43" s="21">
        <v>185</v>
      </c>
      <c r="AU43" s="21">
        <v>190</v>
      </c>
      <c r="AV43" s="21"/>
    </row>
    <row r="44" spans="1:48" ht="15">
      <c r="A44" s="21">
        <v>43</v>
      </c>
      <c r="B44" t="s">
        <v>62</v>
      </c>
      <c r="C44">
        <v>676.98</v>
      </c>
      <c r="D44" s="21">
        <v>20566</v>
      </c>
      <c r="E44" s="21">
        <v>4224</v>
      </c>
      <c r="F44" s="21">
        <v>13336</v>
      </c>
      <c r="G44" s="21">
        <v>3006</v>
      </c>
      <c r="H44" s="21">
        <v>694</v>
      </c>
      <c r="I44" s="21">
        <v>3443</v>
      </c>
      <c r="J44" s="21">
        <v>3845</v>
      </c>
      <c r="K44" s="21">
        <v>11856</v>
      </c>
      <c r="L44" s="21">
        <v>855</v>
      </c>
      <c r="M44" s="21">
        <v>4920</v>
      </c>
      <c r="N44" s="21">
        <v>2716</v>
      </c>
      <c r="O44" s="21">
        <v>219</v>
      </c>
      <c r="P44" s="21">
        <v>394</v>
      </c>
      <c r="Q44" s="21">
        <v>14986</v>
      </c>
      <c r="R44" s="21">
        <v>10288</v>
      </c>
      <c r="S44" s="21">
        <v>5661</v>
      </c>
      <c r="T44" s="21">
        <v>1915</v>
      </c>
      <c r="U44" s="21">
        <v>959</v>
      </c>
      <c r="V44" s="21">
        <v>945</v>
      </c>
      <c r="W44" s="21">
        <v>808</v>
      </c>
      <c r="X44" s="21">
        <v>3868</v>
      </c>
      <c r="Y44" s="21">
        <v>7757</v>
      </c>
      <c r="Z44" s="21">
        <v>5816</v>
      </c>
      <c r="AA44" s="21">
        <v>277</v>
      </c>
      <c r="AB44" s="21">
        <v>242</v>
      </c>
      <c r="AC44" s="21">
        <v>1338</v>
      </c>
      <c r="AD44" s="21">
        <v>84</v>
      </c>
      <c r="AE44" s="21">
        <v>505</v>
      </c>
      <c r="AF44" s="21">
        <v>361</v>
      </c>
      <c r="AG44" s="21">
        <v>1967</v>
      </c>
      <c r="AH44" s="21">
        <v>8569</v>
      </c>
      <c r="AI44" s="21">
        <v>988</v>
      </c>
      <c r="AJ44" s="21">
        <v>1086</v>
      </c>
      <c r="AK44" s="21">
        <v>539</v>
      </c>
      <c r="AL44" s="21">
        <v>734</v>
      </c>
      <c r="AM44" s="21">
        <v>1958</v>
      </c>
      <c r="AN44" s="21">
        <v>2452</v>
      </c>
      <c r="AO44" s="21">
        <v>8031</v>
      </c>
      <c r="AP44" s="21">
        <v>448</v>
      </c>
      <c r="AQ44" s="21">
        <v>5569</v>
      </c>
      <c r="AR44" s="21">
        <v>1273</v>
      </c>
      <c r="AS44" s="21">
        <v>599</v>
      </c>
      <c r="AT44" s="21">
        <v>142</v>
      </c>
      <c r="AU44" s="21">
        <v>274</v>
      </c>
      <c r="AV44" s="21"/>
    </row>
    <row r="45" spans="1:48" ht="15">
      <c r="A45" s="21">
        <v>44</v>
      </c>
      <c r="B45" t="s">
        <v>113</v>
      </c>
      <c r="C45">
        <v>221.25</v>
      </c>
      <c r="D45" s="21">
        <v>10968</v>
      </c>
      <c r="E45" s="21">
        <v>2377</v>
      </c>
      <c r="F45" s="21">
        <v>6811</v>
      </c>
      <c r="G45" s="21">
        <v>1780</v>
      </c>
      <c r="H45" s="21">
        <v>88</v>
      </c>
      <c r="I45" s="21">
        <v>2666</v>
      </c>
      <c r="J45" s="21">
        <v>1508</v>
      </c>
      <c r="K45" s="21">
        <v>8240</v>
      </c>
      <c r="L45" s="21">
        <v>544</v>
      </c>
      <c r="M45" s="21">
        <v>1019</v>
      </c>
      <c r="N45" s="21">
        <v>1105</v>
      </c>
      <c r="O45" s="21">
        <v>60</v>
      </c>
      <c r="P45" s="21">
        <v>144</v>
      </c>
      <c r="Q45" s="21">
        <v>7703</v>
      </c>
      <c r="R45" s="21">
        <v>5043</v>
      </c>
      <c r="S45" s="21">
        <v>2804</v>
      </c>
      <c r="T45" s="21">
        <v>1031</v>
      </c>
      <c r="U45" s="21">
        <v>429</v>
      </c>
      <c r="V45" s="21">
        <v>209</v>
      </c>
      <c r="W45" s="21">
        <v>570</v>
      </c>
      <c r="X45" s="21">
        <v>3141</v>
      </c>
      <c r="Y45" s="21">
        <v>4698</v>
      </c>
      <c r="Z45" s="21">
        <v>2600</v>
      </c>
      <c r="AA45" s="21">
        <v>1081</v>
      </c>
      <c r="AB45" s="21">
        <v>451</v>
      </c>
      <c r="AC45" s="21">
        <v>486</v>
      </c>
      <c r="AD45" s="21">
        <v>80</v>
      </c>
      <c r="AE45" s="21">
        <v>370</v>
      </c>
      <c r="AF45" s="21">
        <v>187</v>
      </c>
      <c r="AG45" s="21">
        <v>1749</v>
      </c>
      <c r="AH45" s="21">
        <v>4057</v>
      </c>
      <c r="AI45" s="21">
        <v>753</v>
      </c>
      <c r="AJ45" s="21">
        <v>898</v>
      </c>
      <c r="AK45" s="21">
        <v>247</v>
      </c>
      <c r="AL45" s="21">
        <v>539</v>
      </c>
      <c r="AM45" s="21">
        <v>944</v>
      </c>
      <c r="AN45" s="21">
        <v>1317</v>
      </c>
      <c r="AO45" s="21">
        <v>4821</v>
      </c>
      <c r="AP45" s="21">
        <v>571</v>
      </c>
      <c r="AQ45" s="21">
        <v>1975</v>
      </c>
      <c r="AR45" s="21">
        <v>1444</v>
      </c>
      <c r="AS45" s="21">
        <v>676</v>
      </c>
      <c r="AT45" s="21">
        <v>155</v>
      </c>
      <c r="AU45" s="21">
        <v>123</v>
      </c>
      <c r="AV45" s="21"/>
    </row>
    <row r="46" spans="1:48" ht="15">
      <c r="A46" s="21">
        <v>45</v>
      </c>
      <c r="B46" t="s">
        <v>114</v>
      </c>
      <c r="C46">
        <v>430.73</v>
      </c>
      <c r="D46" s="21">
        <v>10701</v>
      </c>
      <c r="E46" s="21">
        <v>2339</v>
      </c>
      <c r="F46" s="21">
        <v>6750</v>
      </c>
      <c r="G46" s="21">
        <v>1612</v>
      </c>
      <c r="H46" s="21">
        <v>76</v>
      </c>
      <c r="I46" s="21">
        <v>2331</v>
      </c>
      <c r="J46" s="21">
        <v>1280</v>
      </c>
      <c r="K46" s="21">
        <v>8363</v>
      </c>
      <c r="L46" s="21">
        <v>530</v>
      </c>
      <c r="M46" s="21">
        <v>943</v>
      </c>
      <c r="N46" s="21">
        <v>784</v>
      </c>
      <c r="O46" s="21">
        <v>81</v>
      </c>
      <c r="P46" s="21">
        <v>128</v>
      </c>
      <c r="Q46" s="21">
        <v>7544</v>
      </c>
      <c r="R46" s="21">
        <v>5246</v>
      </c>
      <c r="S46" s="21">
        <v>2934</v>
      </c>
      <c r="T46" s="21">
        <v>1025</v>
      </c>
      <c r="U46" s="21">
        <v>497</v>
      </c>
      <c r="V46" s="21">
        <v>206</v>
      </c>
      <c r="W46" s="21">
        <v>584</v>
      </c>
      <c r="X46" s="21">
        <v>2851</v>
      </c>
      <c r="Y46" s="21">
        <v>4512</v>
      </c>
      <c r="Z46" s="21">
        <v>2470</v>
      </c>
      <c r="AA46" s="21">
        <v>892</v>
      </c>
      <c r="AB46" s="21">
        <v>468</v>
      </c>
      <c r="AC46" s="21">
        <v>577</v>
      </c>
      <c r="AD46" s="21">
        <v>105</v>
      </c>
      <c r="AE46" s="21">
        <v>299</v>
      </c>
      <c r="AF46" s="21">
        <v>166</v>
      </c>
      <c r="AG46" s="21">
        <v>1517</v>
      </c>
      <c r="AH46" s="21">
        <v>4253</v>
      </c>
      <c r="AI46" s="21">
        <v>596</v>
      </c>
      <c r="AJ46" s="21">
        <v>889</v>
      </c>
      <c r="AK46" s="21">
        <v>264</v>
      </c>
      <c r="AL46" s="21">
        <v>495</v>
      </c>
      <c r="AM46" s="21">
        <v>975</v>
      </c>
      <c r="AN46" s="21">
        <v>1293</v>
      </c>
      <c r="AO46" s="21">
        <v>4663</v>
      </c>
      <c r="AP46" s="21">
        <v>497</v>
      </c>
      <c r="AQ46" s="21">
        <v>2468</v>
      </c>
      <c r="AR46" s="21">
        <v>1021</v>
      </c>
      <c r="AS46" s="21">
        <v>511</v>
      </c>
      <c r="AT46" s="21">
        <v>166</v>
      </c>
      <c r="AU46" s="21">
        <v>151</v>
      </c>
      <c r="AV46" s="21"/>
    </row>
    <row r="47" spans="1:48" ht="15">
      <c r="A47" s="21">
        <v>46</v>
      </c>
      <c r="B47" t="s">
        <v>63</v>
      </c>
      <c r="C47">
        <v>478.07</v>
      </c>
      <c r="D47" s="21">
        <v>20251</v>
      </c>
      <c r="E47" s="21">
        <v>4200</v>
      </c>
      <c r="F47" s="21">
        <v>12656</v>
      </c>
      <c r="G47" s="21">
        <v>3395</v>
      </c>
      <c r="H47" s="21">
        <v>54</v>
      </c>
      <c r="I47" s="21">
        <v>3808</v>
      </c>
      <c r="J47" s="21">
        <v>2986</v>
      </c>
      <c r="K47" s="21">
        <v>14501</v>
      </c>
      <c r="L47" s="21">
        <v>1032</v>
      </c>
      <c r="M47" s="21">
        <v>2952</v>
      </c>
      <c r="N47" s="21">
        <v>1381</v>
      </c>
      <c r="O47" s="21">
        <v>385</v>
      </c>
      <c r="P47" s="21">
        <v>267</v>
      </c>
      <c r="Q47" s="21">
        <v>14432</v>
      </c>
      <c r="R47" s="21">
        <v>9988</v>
      </c>
      <c r="S47" s="21">
        <v>5726</v>
      </c>
      <c r="T47" s="21">
        <v>1922</v>
      </c>
      <c r="U47" s="21">
        <v>1149</v>
      </c>
      <c r="V47" s="21">
        <v>370</v>
      </c>
      <c r="W47" s="21">
        <v>821</v>
      </c>
      <c r="X47" s="21">
        <v>4118</v>
      </c>
      <c r="Y47" s="21">
        <v>8389</v>
      </c>
      <c r="Z47" s="21">
        <v>5663</v>
      </c>
      <c r="AA47" s="21">
        <v>1396</v>
      </c>
      <c r="AB47" s="21">
        <v>168</v>
      </c>
      <c r="AC47" s="21">
        <v>1035</v>
      </c>
      <c r="AD47" s="21">
        <v>127</v>
      </c>
      <c r="AE47" s="21">
        <v>545</v>
      </c>
      <c r="AF47" s="21">
        <v>256</v>
      </c>
      <c r="AG47" s="21">
        <v>2375</v>
      </c>
      <c r="AH47" s="21">
        <v>9035</v>
      </c>
      <c r="AI47" s="21">
        <v>1121</v>
      </c>
      <c r="AJ47" s="21">
        <v>1358</v>
      </c>
      <c r="AK47" s="21">
        <v>692</v>
      </c>
      <c r="AL47" s="21">
        <v>836</v>
      </c>
      <c r="AM47" s="21">
        <v>1823</v>
      </c>
      <c r="AN47" s="21">
        <v>2559</v>
      </c>
      <c r="AO47" s="21">
        <v>8698</v>
      </c>
      <c r="AP47" s="21">
        <v>1017</v>
      </c>
      <c r="AQ47" s="21">
        <v>4327</v>
      </c>
      <c r="AR47" s="21">
        <v>2273</v>
      </c>
      <c r="AS47" s="21">
        <v>929</v>
      </c>
      <c r="AT47" s="21">
        <v>152</v>
      </c>
      <c r="AU47" s="21">
        <v>309</v>
      </c>
      <c r="AV47" s="21"/>
    </row>
    <row r="48" spans="1:48" ht="15">
      <c r="A48" s="21">
        <v>47</v>
      </c>
      <c r="B48" t="s">
        <v>115</v>
      </c>
      <c r="C48">
        <v>337.22</v>
      </c>
      <c r="D48" s="21">
        <v>9957</v>
      </c>
      <c r="E48" s="21">
        <v>2207</v>
      </c>
      <c r="F48" s="21">
        <v>6378</v>
      </c>
      <c r="G48" s="21">
        <v>1372</v>
      </c>
      <c r="H48" s="21">
        <v>13</v>
      </c>
      <c r="I48" s="21">
        <v>1974</v>
      </c>
      <c r="J48" s="21">
        <v>517</v>
      </c>
      <c r="K48" s="21">
        <v>9053</v>
      </c>
      <c r="L48" s="21">
        <v>399</v>
      </c>
      <c r="M48" s="21">
        <v>154</v>
      </c>
      <c r="N48" s="21">
        <v>329</v>
      </c>
      <c r="O48" s="21">
        <v>22</v>
      </c>
      <c r="P48" s="21">
        <v>42</v>
      </c>
      <c r="Q48" s="21">
        <v>7066</v>
      </c>
      <c r="R48" s="21">
        <v>4990</v>
      </c>
      <c r="S48" s="21">
        <v>2814</v>
      </c>
      <c r="T48" s="21">
        <v>1004</v>
      </c>
      <c r="U48" s="21">
        <v>468</v>
      </c>
      <c r="V48" s="21">
        <v>192</v>
      </c>
      <c r="W48" s="21">
        <v>512</v>
      </c>
      <c r="X48" s="21">
        <v>2179</v>
      </c>
      <c r="Y48" s="21">
        <v>4337</v>
      </c>
      <c r="Z48" s="21">
        <v>2651</v>
      </c>
      <c r="AA48" s="21">
        <v>866</v>
      </c>
      <c r="AB48" s="21">
        <v>271</v>
      </c>
      <c r="AC48" s="21">
        <v>496</v>
      </c>
      <c r="AD48" s="21">
        <v>53</v>
      </c>
      <c r="AE48" s="21">
        <v>336</v>
      </c>
      <c r="AF48" s="21">
        <v>152</v>
      </c>
      <c r="AG48" s="21">
        <v>1443</v>
      </c>
      <c r="AH48" s="21">
        <v>4197</v>
      </c>
      <c r="AI48" s="21">
        <v>558</v>
      </c>
      <c r="AJ48" s="21">
        <v>929</v>
      </c>
      <c r="AK48" s="21">
        <v>234</v>
      </c>
      <c r="AL48" s="21">
        <v>508</v>
      </c>
      <c r="AM48" s="21">
        <v>953</v>
      </c>
      <c r="AN48" s="21">
        <v>1155</v>
      </c>
      <c r="AO48" s="21">
        <v>4443</v>
      </c>
      <c r="AP48" s="21">
        <v>246</v>
      </c>
      <c r="AQ48" s="21">
        <v>2154</v>
      </c>
      <c r="AR48" s="21">
        <v>889</v>
      </c>
      <c r="AS48" s="21">
        <v>1067</v>
      </c>
      <c r="AT48" s="21">
        <v>87</v>
      </c>
      <c r="AU48" s="21">
        <v>106</v>
      </c>
      <c r="AV48" s="21"/>
    </row>
    <row r="49" spans="1:48" ht="15">
      <c r="A49" s="21">
        <v>48</v>
      </c>
      <c r="B49" t="s">
        <v>64</v>
      </c>
      <c r="C49">
        <v>284.49</v>
      </c>
      <c r="D49" s="21">
        <v>11660</v>
      </c>
      <c r="E49" s="21">
        <v>2677</v>
      </c>
      <c r="F49" s="21">
        <v>7117</v>
      </c>
      <c r="G49" s="21">
        <v>1866</v>
      </c>
      <c r="H49" s="21">
        <v>56</v>
      </c>
      <c r="I49" s="21">
        <v>2926</v>
      </c>
      <c r="J49" s="21">
        <v>708</v>
      </c>
      <c r="K49" s="21">
        <v>9993</v>
      </c>
      <c r="L49" s="21">
        <v>721</v>
      </c>
      <c r="M49" s="21">
        <v>358</v>
      </c>
      <c r="N49" s="21">
        <v>536</v>
      </c>
      <c r="O49" s="21">
        <v>52</v>
      </c>
      <c r="P49" s="21">
        <v>58</v>
      </c>
      <c r="Q49" s="21">
        <v>7931</v>
      </c>
      <c r="R49" s="21">
        <v>5052</v>
      </c>
      <c r="S49" s="21">
        <v>2688</v>
      </c>
      <c r="T49" s="21">
        <v>1085</v>
      </c>
      <c r="U49" s="21">
        <v>379</v>
      </c>
      <c r="V49" s="21">
        <v>170</v>
      </c>
      <c r="W49" s="21">
        <v>730</v>
      </c>
      <c r="X49" s="21">
        <v>3820</v>
      </c>
      <c r="Y49" s="21">
        <v>5245</v>
      </c>
      <c r="Z49" s="21">
        <v>2463</v>
      </c>
      <c r="AA49" s="21">
        <v>1847</v>
      </c>
      <c r="AB49" s="21">
        <v>391</v>
      </c>
      <c r="AC49" s="21">
        <v>400</v>
      </c>
      <c r="AD49" s="21">
        <v>144</v>
      </c>
      <c r="AE49" s="21">
        <v>610</v>
      </c>
      <c r="AF49" s="21">
        <v>179</v>
      </c>
      <c r="AG49" s="21">
        <v>2365</v>
      </c>
      <c r="AH49" s="21">
        <v>3849</v>
      </c>
      <c r="AI49" s="21">
        <v>841</v>
      </c>
      <c r="AJ49" s="21">
        <v>1142</v>
      </c>
      <c r="AK49" s="21">
        <v>254</v>
      </c>
      <c r="AL49" s="21">
        <v>789</v>
      </c>
      <c r="AM49" s="21">
        <v>945</v>
      </c>
      <c r="AN49" s="21">
        <v>1274</v>
      </c>
      <c r="AO49" s="21">
        <v>5341</v>
      </c>
      <c r="AP49" s="21">
        <v>240</v>
      </c>
      <c r="AQ49" s="21">
        <v>1451</v>
      </c>
      <c r="AR49" s="21">
        <v>2493</v>
      </c>
      <c r="AS49" s="21">
        <v>1043</v>
      </c>
      <c r="AT49" s="21">
        <v>114</v>
      </c>
      <c r="AU49" s="21">
        <v>96</v>
      </c>
      <c r="AV49" s="21"/>
    </row>
    <row r="50" spans="1:48" ht="15">
      <c r="A50" s="21">
        <v>49</v>
      </c>
      <c r="B50" t="s">
        <v>65</v>
      </c>
      <c r="C50">
        <v>470.06</v>
      </c>
      <c r="D50" s="21">
        <v>18986</v>
      </c>
      <c r="E50" s="21">
        <v>3662</v>
      </c>
      <c r="F50" s="21">
        <v>11715</v>
      </c>
      <c r="G50" s="21">
        <v>3609</v>
      </c>
      <c r="H50" s="21">
        <v>39</v>
      </c>
      <c r="I50" s="21">
        <v>3896</v>
      </c>
      <c r="J50" s="21">
        <v>1726</v>
      </c>
      <c r="K50" s="21">
        <v>16259</v>
      </c>
      <c r="L50" s="21">
        <v>541</v>
      </c>
      <c r="M50" s="21">
        <v>1558</v>
      </c>
      <c r="N50" s="21">
        <v>515</v>
      </c>
      <c r="O50" s="21">
        <v>113</v>
      </c>
      <c r="P50" s="21">
        <v>174</v>
      </c>
      <c r="Q50" s="21">
        <v>13523</v>
      </c>
      <c r="R50" s="21">
        <v>9426</v>
      </c>
      <c r="S50" s="21">
        <v>5460</v>
      </c>
      <c r="T50" s="21">
        <v>1907</v>
      </c>
      <c r="U50" s="21">
        <v>959</v>
      </c>
      <c r="V50" s="21">
        <v>364</v>
      </c>
      <c r="W50" s="21">
        <v>736</v>
      </c>
      <c r="X50" s="21">
        <v>4957</v>
      </c>
      <c r="Y50" s="21">
        <v>8018</v>
      </c>
      <c r="Z50" s="21">
        <v>5799</v>
      </c>
      <c r="AA50" s="21">
        <v>1035</v>
      </c>
      <c r="AB50" s="21">
        <v>179</v>
      </c>
      <c r="AC50" s="21">
        <v>894</v>
      </c>
      <c r="AD50" s="21">
        <v>111</v>
      </c>
      <c r="AE50" s="21">
        <v>492</v>
      </c>
      <c r="AF50" s="21">
        <v>382</v>
      </c>
      <c r="AG50" s="21">
        <v>2214</v>
      </c>
      <c r="AH50" s="21">
        <v>8543</v>
      </c>
      <c r="AI50" s="21">
        <v>1230</v>
      </c>
      <c r="AJ50" s="21">
        <v>1264</v>
      </c>
      <c r="AK50" s="21">
        <v>725</v>
      </c>
      <c r="AL50" s="21">
        <v>685</v>
      </c>
      <c r="AM50" s="21">
        <v>1672</v>
      </c>
      <c r="AN50" s="21">
        <v>2442</v>
      </c>
      <c r="AO50" s="21">
        <v>8232</v>
      </c>
      <c r="AP50" s="21">
        <v>557</v>
      </c>
      <c r="AQ50" s="21">
        <v>5537</v>
      </c>
      <c r="AR50" s="21">
        <v>766</v>
      </c>
      <c r="AS50" s="21">
        <v>1177</v>
      </c>
      <c r="AT50" s="21">
        <v>195</v>
      </c>
      <c r="AU50" s="21">
        <v>214</v>
      </c>
      <c r="AV50" s="21"/>
    </row>
    <row r="51" spans="1:48" ht="15">
      <c r="A51" s="21">
        <v>50</v>
      </c>
      <c r="B51" t="s">
        <v>116</v>
      </c>
      <c r="C51">
        <v>220.86</v>
      </c>
      <c r="D51" s="21">
        <v>20403</v>
      </c>
      <c r="E51" s="21">
        <v>6763</v>
      </c>
      <c r="F51" s="21">
        <v>11898</v>
      </c>
      <c r="G51" s="21">
        <v>1742</v>
      </c>
      <c r="H51" s="21">
        <v>18</v>
      </c>
      <c r="I51" s="21">
        <v>3651</v>
      </c>
      <c r="J51" s="21">
        <v>8816</v>
      </c>
      <c r="K51" s="21">
        <v>1848</v>
      </c>
      <c r="L51" s="21">
        <v>485</v>
      </c>
      <c r="M51" s="21">
        <v>15253</v>
      </c>
      <c r="N51" s="21">
        <v>1904</v>
      </c>
      <c r="O51" s="21">
        <v>913</v>
      </c>
      <c r="P51" s="21">
        <v>1127</v>
      </c>
      <c r="Q51" s="21">
        <v>12739</v>
      </c>
      <c r="R51" s="21">
        <v>6571</v>
      </c>
      <c r="S51" s="21">
        <v>2083</v>
      </c>
      <c r="T51" s="21">
        <v>1755</v>
      </c>
      <c r="U51" s="21">
        <v>1045</v>
      </c>
      <c r="V51" s="21">
        <v>548</v>
      </c>
      <c r="W51" s="21">
        <v>1140</v>
      </c>
      <c r="X51" s="21">
        <v>5264</v>
      </c>
      <c r="Y51" s="21">
        <v>5214</v>
      </c>
      <c r="Z51" s="21">
        <v>3158</v>
      </c>
      <c r="AA51" s="21">
        <v>399</v>
      </c>
      <c r="AB51" s="21">
        <v>366</v>
      </c>
      <c r="AC51" s="21">
        <v>1160</v>
      </c>
      <c r="AD51" s="21">
        <v>131</v>
      </c>
      <c r="AE51" s="21">
        <v>1007</v>
      </c>
      <c r="AF51" s="21">
        <v>187</v>
      </c>
      <c r="AG51" s="21">
        <v>1985</v>
      </c>
      <c r="AH51" s="21">
        <v>4377</v>
      </c>
      <c r="AI51" s="21">
        <v>375</v>
      </c>
      <c r="AJ51" s="21">
        <v>568</v>
      </c>
      <c r="AK51" s="21">
        <v>160</v>
      </c>
      <c r="AL51" s="21">
        <v>504</v>
      </c>
      <c r="AM51" s="21">
        <v>2404</v>
      </c>
      <c r="AN51" s="21">
        <v>1203</v>
      </c>
      <c r="AO51" s="21">
        <v>5395</v>
      </c>
      <c r="AP51" s="21">
        <v>503</v>
      </c>
      <c r="AQ51" s="21">
        <v>1134</v>
      </c>
      <c r="AR51" s="21">
        <v>3293</v>
      </c>
      <c r="AS51" s="21">
        <v>263</v>
      </c>
      <c r="AT51" s="21">
        <v>202</v>
      </c>
      <c r="AU51" s="21">
        <v>181</v>
      </c>
      <c r="AV51" s="21"/>
    </row>
    <row r="52" spans="1:48" ht="15">
      <c r="A52" s="21">
        <v>51</v>
      </c>
      <c r="B52" t="s">
        <v>117</v>
      </c>
      <c r="C52">
        <v>417.2</v>
      </c>
      <c r="D52" s="21">
        <v>22606</v>
      </c>
      <c r="E52" s="21">
        <v>4660</v>
      </c>
      <c r="F52" s="21">
        <v>16297</v>
      </c>
      <c r="G52" s="21">
        <v>1649</v>
      </c>
      <c r="H52" s="21">
        <v>991</v>
      </c>
      <c r="I52" s="21">
        <v>3610</v>
      </c>
      <c r="J52" s="21">
        <v>8585</v>
      </c>
      <c r="K52" s="21">
        <v>7219</v>
      </c>
      <c r="L52" s="21">
        <v>1539</v>
      </c>
      <c r="M52" s="21">
        <v>7688</v>
      </c>
      <c r="N52" s="21">
        <v>5477</v>
      </c>
      <c r="O52" s="21">
        <v>683</v>
      </c>
      <c r="P52" s="21">
        <v>1519</v>
      </c>
      <c r="Q52" s="21">
        <v>17166</v>
      </c>
      <c r="R52" s="21">
        <v>11248</v>
      </c>
      <c r="S52" s="21">
        <v>6034</v>
      </c>
      <c r="T52" s="21">
        <v>1906</v>
      </c>
      <c r="U52" s="21">
        <v>950</v>
      </c>
      <c r="V52" s="21">
        <v>863</v>
      </c>
      <c r="W52" s="21">
        <v>1495</v>
      </c>
      <c r="X52" s="21">
        <v>4513</v>
      </c>
      <c r="Y52" s="21">
        <v>9324</v>
      </c>
      <c r="Z52" s="21">
        <v>3031</v>
      </c>
      <c r="AA52" s="21">
        <v>1224</v>
      </c>
      <c r="AB52" s="21">
        <v>1449</v>
      </c>
      <c r="AC52" s="21">
        <v>3401</v>
      </c>
      <c r="AD52" s="21">
        <v>219</v>
      </c>
      <c r="AE52" s="21">
        <v>2559</v>
      </c>
      <c r="AF52" s="21">
        <v>468</v>
      </c>
      <c r="AG52" s="21">
        <v>4700</v>
      </c>
      <c r="AH52" s="21">
        <v>5692</v>
      </c>
      <c r="AI52" s="21">
        <v>543</v>
      </c>
      <c r="AJ52" s="21">
        <v>2929</v>
      </c>
      <c r="AK52" s="21">
        <v>143</v>
      </c>
      <c r="AL52" s="21">
        <v>1102</v>
      </c>
      <c r="AM52" s="21">
        <v>1645</v>
      </c>
      <c r="AN52" s="21">
        <v>2962</v>
      </c>
      <c r="AO52" s="21">
        <v>9826</v>
      </c>
      <c r="AP52" s="21">
        <v>455</v>
      </c>
      <c r="AQ52" s="21">
        <v>1312</v>
      </c>
      <c r="AR52" s="21">
        <v>3456</v>
      </c>
      <c r="AS52" s="21">
        <v>4084</v>
      </c>
      <c r="AT52" s="21">
        <v>519</v>
      </c>
      <c r="AU52" s="21">
        <v>502</v>
      </c>
      <c r="AV52" s="21"/>
    </row>
    <row r="53" spans="1:48" ht="15">
      <c r="A53" s="21">
        <v>52</v>
      </c>
      <c r="B53" t="s">
        <v>66</v>
      </c>
      <c r="C53">
        <v>229.92</v>
      </c>
      <c r="D53" s="21">
        <v>10295</v>
      </c>
      <c r="E53" s="21">
        <v>2282</v>
      </c>
      <c r="F53" s="21">
        <v>6685</v>
      </c>
      <c r="G53" s="21">
        <v>1328</v>
      </c>
      <c r="H53" s="21">
        <v>22</v>
      </c>
      <c r="I53" s="21">
        <v>1832</v>
      </c>
      <c r="J53" s="21">
        <v>1452</v>
      </c>
      <c r="K53" s="21">
        <v>7771</v>
      </c>
      <c r="L53" s="21">
        <v>380</v>
      </c>
      <c r="M53" s="21">
        <v>1679</v>
      </c>
      <c r="N53" s="21">
        <v>346</v>
      </c>
      <c r="O53" s="21">
        <v>119</v>
      </c>
      <c r="P53" s="21">
        <v>172</v>
      </c>
      <c r="Q53" s="21">
        <v>7431</v>
      </c>
      <c r="R53" s="21">
        <v>5341</v>
      </c>
      <c r="S53" s="21">
        <v>3115</v>
      </c>
      <c r="T53" s="21">
        <v>1064</v>
      </c>
      <c r="U53" s="21">
        <v>555</v>
      </c>
      <c r="V53" s="21">
        <v>179</v>
      </c>
      <c r="W53" s="21">
        <v>428</v>
      </c>
      <c r="X53" s="21">
        <v>2345</v>
      </c>
      <c r="Y53" s="21">
        <v>4273</v>
      </c>
      <c r="Z53" s="21">
        <v>2937</v>
      </c>
      <c r="AA53" s="21">
        <v>540</v>
      </c>
      <c r="AB53" s="21">
        <v>67</v>
      </c>
      <c r="AC53" s="21">
        <v>679</v>
      </c>
      <c r="AD53" s="21">
        <v>50</v>
      </c>
      <c r="AE53" s="21">
        <v>257</v>
      </c>
      <c r="AF53" s="21">
        <v>218</v>
      </c>
      <c r="AG53" s="21">
        <v>1236</v>
      </c>
      <c r="AH53" s="21">
        <v>4420</v>
      </c>
      <c r="AI53" s="21">
        <v>510</v>
      </c>
      <c r="AJ53" s="21">
        <v>848</v>
      </c>
      <c r="AK53" s="21">
        <v>226</v>
      </c>
      <c r="AL53" s="21">
        <v>391</v>
      </c>
      <c r="AM53" s="21">
        <v>1010</v>
      </c>
      <c r="AN53" s="21">
        <v>1288</v>
      </c>
      <c r="AO53" s="21">
        <v>4376</v>
      </c>
      <c r="AP53" s="21">
        <v>333</v>
      </c>
      <c r="AQ53" s="21">
        <v>2115</v>
      </c>
      <c r="AR53" s="21">
        <v>1239</v>
      </c>
      <c r="AS53" s="21">
        <v>596</v>
      </c>
      <c r="AT53" s="21">
        <v>93</v>
      </c>
      <c r="AU53" s="21">
        <v>103</v>
      </c>
      <c r="AV53" s="21"/>
    </row>
    <row r="54" spans="1:48" ht="15">
      <c r="A54" s="21">
        <v>53</v>
      </c>
      <c r="B54" t="s">
        <v>118</v>
      </c>
      <c r="C54">
        <v>368.46</v>
      </c>
      <c r="D54" s="21">
        <v>25211</v>
      </c>
      <c r="E54" s="21">
        <v>8125</v>
      </c>
      <c r="F54" s="21">
        <v>15228</v>
      </c>
      <c r="G54" s="21">
        <v>1858</v>
      </c>
      <c r="H54" s="21">
        <v>128</v>
      </c>
      <c r="I54" s="21">
        <v>4713</v>
      </c>
      <c r="J54" s="21">
        <v>10611</v>
      </c>
      <c r="K54" s="21">
        <v>3059</v>
      </c>
      <c r="L54" s="21">
        <v>861</v>
      </c>
      <c r="M54" s="21">
        <v>16823</v>
      </c>
      <c r="N54" s="21">
        <v>2317</v>
      </c>
      <c r="O54" s="21">
        <v>2151</v>
      </c>
      <c r="P54" s="21">
        <v>1648</v>
      </c>
      <c r="Q54" s="21">
        <v>16190</v>
      </c>
      <c r="R54" s="21">
        <v>8276</v>
      </c>
      <c r="S54" s="21">
        <v>2907</v>
      </c>
      <c r="T54" s="21">
        <v>2085</v>
      </c>
      <c r="U54" s="21">
        <v>999</v>
      </c>
      <c r="V54" s="21">
        <v>665</v>
      </c>
      <c r="W54" s="21">
        <v>1620</v>
      </c>
      <c r="X54" s="21">
        <v>6478</v>
      </c>
      <c r="Y54" s="21">
        <v>7225</v>
      </c>
      <c r="Z54" s="21">
        <v>3300</v>
      </c>
      <c r="AA54" s="21">
        <v>752</v>
      </c>
      <c r="AB54" s="21">
        <v>1370</v>
      </c>
      <c r="AC54" s="21">
        <v>1595</v>
      </c>
      <c r="AD54" s="21">
        <v>208</v>
      </c>
      <c r="AE54" s="21">
        <v>1602</v>
      </c>
      <c r="AF54" s="21">
        <v>368</v>
      </c>
      <c r="AG54" s="21">
        <v>3426</v>
      </c>
      <c r="AH54" s="21">
        <v>4822</v>
      </c>
      <c r="AI54" s="21">
        <v>503</v>
      </c>
      <c r="AJ54" s="21">
        <v>1266</v>
      </c>
      <c r="AK54" s="21">
        <v>146</v>
      </c>
      <c r="AL54" s="21">
        <v>833</v>
      </c>
      <c r="AM54" s="21">
        <v>2810</v>
      </c>
      <c r="AN54" s="21">
        <v>1667</v>
      </c>
      <c r="AO54" s="21">
        <v>7408</v>
      </c>
      <c r="AP54" s="21">
        <v>618</v>
      </c>
      <c r="AQ54" s="21">
        <v>1168</v>
      </c>
      <c r="AR54" s="21">
        <v>4211</v>
      </c>
      <c r="AS54" s="21">
        <v>947</v>
      </c>
      <c r="AT54" s="21">
        <v>464</v>
      </c>
      <c r="AU54" s="21">
        <v>183</v>
      </c>
      <c r="AV54" s="21"/>
    </row>
    <row r="55" spans="1:48" ht="15">
      <c r="A55" s="21">
        <v>54</v>
      </c>
      <c r="B55" t="s">
        <v>119</v>
      </c>
      <c r="C55">
        <v>201.2</v>
      </c>
      <c r="D55" s="21">
        <v>20309</v>
      </c>
      <c r="E55" s="21">
        <v>6068</v>
      </c>
      <c r="F55" s="21">
        <v>12543</v>
      </c>
      <c r="G55" s="21">
        <v>1698</v>
      </c>
      <c r="H55" s="21">
        <v>60</v>
      </c>
      <c r="I55" s="21">
        <v>3553</v>
      </c>
      <c r="J55" s="21">
        <v>8747</v>
      </c>
      <c r="K55" s="21">
        <v>2387</v>
      </c>
      <c r="L55" s="21">
        <v>521</v>
      </c>
      <c r="M55" s="21">
        <v>15712</v>
      </c>
      <c r="N55" s="21">
        <v>1008</v>
      </c>
      <c r="O55" s="21">
        <v>681</v>
      </c>
      <c r="P55" s="21">
        <v>1137</v>
      </c>
      <c r="Q55" s="21">
        <v>13467</v>
      </c>
      <c r="R55" s="21">
        <v>7136</v>
      </c>
      <c r="S55" s="21">
        <v>2743</v>
      </c>
      <c r="T55" s="21">
        <v>1661</v>
      </c>
      <c r="U55" s="21">
        <v>1131</v>
      </c>
      <c r="V55" s="21">
        <v>549</v>
      </c>
      <c r="W55" s="21">
        <v>1052</v>
      </c>
      <c r="X55" s="21">
        <v>4803</v>
      </c>
      <c r="Y55" s="21">
        <v>5419</v>
      </c>
      <c r="Z55" s="21">
        <v>3283</v>
      </c>
      <c r="AA55" s="21">
        <v>210</v>
      </c>
      <c r="AB55" s="21">
        <v>400</v>
      </c>
      <c r="AC55" s="21">
        <v>1404</v>
      </c>
      <c r="AD55" s="21">
        <v>122</v>
      </c>
      <c r="AE55" s="21">
        <v>952</v>
      </c>
      <c r="AF55" s="21">
        <v>211</v>
      </c>
      <c r="AG55" s="21">
        <v>1911</v>
      </c>
      <c r="AH55" s="21">
        <v>4935</v>
      </c>
      <c r="AI55" s="21">
        <v>312</v>
      </c>
      <c r="AJ55" s="21">
        <v>739</v>
      </c>
      <c r="AK55" s="21">
        <v>199</v>
      </c>
      <c r="AL55" s="21">
        <v>471</v>
      </c>
      <c r="AM55" s="21">
        <v>2289</v>
      </c>
      <c r="AN55" s="21">
        <v>1409</v>
      </c>
      <c r="AO55" s="21">
        <v>5710</v>
      </c>
      <c r="AP55" s="21">
        <v>601</v>
      </c>
      <c r="AQ55" s="21">
        <v>1105</v>
      </c>
      <c r="AR55" s="21">
        <v>3211</v>
      </c>
      <c r="AS55" s="21">
        <v>363</v>
      </c>
      <c r="AT55" s="21">
        <v>430</v>
      </c>
      <c r="AU55" s="21">
        <v>291</v>
      </c>
      <c r="AV55" s="21"/>
    </row>
    <row r="56" spans="1:48" ht="15">
      <c r="A56" s="21">
        <v>55</v>
      </c>
      <c r="B56" t="s">
        <v>120</v>
      </c>
      <c r="C56">
        <v>205.76</v>
      </c>
      <c r="D56" s="21">
        <v>9932</v>
      </c>
      <c r="E56" s="21">
        <v>1917</v>
      </c>
      <c r="F56" s="21">
        <v>6837</v>
      </c>
      <c r="G56" s="21">
        <v>1178</v>
      </c>
      <c r="H56" s="21">
        <v>194</v>
      </c>
      <c r="I56" s="21">
        <v>1759</v>
      </c>
      <c r="J56" s="21">
        <v>1388</v>
      </c>
      <c r="K56" s="21">
        <v>7751</v>
      </c>
      <c r="L56" s="21">
        <v>447</v>
      </c>
      <c r="M56" s="21">
        <v>1179</v>
      </c>
      <c r="N56" s="21">
        <v>470</v>
      </c>
      <c r="O56" s="21">
        <v>85</v>
      </c>
      <c r="P56" s="21">
        <v>128</v>
      </c>
      <c r="Q56" s="21">
        <v>7465</v>
      </c>
      <c r="R56" s="21">
        <v>5476</v>
      </c>
      <c r="S56" s="21">
        <v>3276</v>
      </c>
      <c r="T56" s="21">
        <v>1021</v>
      </c>
      <c r="U56" s="21">
        <v>511</v>
      </c>
      <c r="V56" s="21">
        <v>262</v>
      </c>
      <c r="W56" s="21">
        <v>406</v>
      </c>
      <c r="X56" s="21">
        <v>1873</v>
      </c>
      <c r="Y56" s="21">
        <v>4200</v>
      </c>
      <c r="Z56" s="21">
        <v>2756</v>
      </c>
      <c r="AA56" s="21">
        <v>394</v>
      </c>
      <c r="AB56" s="21">
        <v>170</v>
      </c>
      <c r="AC56" s="21">
        <v>831</v>
      </c>
      <c r="AD56" s="21">
        <v>49</v>
      </c>
      <c r="AE56" s="21">
        <v>286</v>
      </c>
      <c r="AF56" s="21">
        <v>225</v>
      </c>
      <c r="AG56" s="21">
        <v>1377</v>
      </c>
      <c r="AH56" s="21">
        <v>3849</v>
      </c>
      <c r="AI56" s="21">
        <v>407</v>
      </c>
      <c r="AJ56" s="21">
        <v>955</v>
      </c>
      <c r="AK56" s="21">
        <v>167</v>
      </c>
      <c r="AL56" s="21">
        <v>368</v>
      </c>
      <c r="AM56" s="21">
        <v>864</v>
      </c>
      <c r="AN56" s="21">
        <v>1439</v>
      </c>
      <c r="AO56" s="21">
        <v>4404</v>
      </c>
      <c r="AP56" s="21">
        <v>160</v>
      </c>
      <c r="AQ56" s="21">
        <v>1209</v>
      </c>
      <c r="AR56" s="21">
        <v>2468</v>
      </c>
      <c r="AS56" s="21">
        <v>285</v>
      </c>
      <c r="AT56" s="21">
        <v>282</v>
      </c>
      <c r="AU56" s="21">
        <v>204</v>
      </c>
      <c r="AV56" s="21"/>
    </row>
    <row r="57" spans="1:48" ht="15">
      <c r="A57" s="21">
        <v>56</v>
      </c>
      <c r="B57" t="s">
        <v>67</v>
      </c>
      <c r="C57">
        <v>399.11</v>
      </c>
      <c r="D57" s="21">
        <v>21572</v>
      </c>
      <c r="E57" s="21">
        <v>4707</v>
      </c>
      <c r="F57" s="21">
        <v>14346</v>
      </c>
      <c r="G57" s="21">
        <v>2519</v>
      </c>
      <c r="H57" s="21">
        <v>130</v>
      </c>
      <c r="I57" s="21">
        <v>4168</v>
      </c>
      <c r="J57" s="21">
        <v>4558</v>
      </c>
      <c r="K57" s="21">
        <v>13033</v>
      </c>
      <c r="L57" s="21">
        <v>1411</v>
      </c>
      <c r="M57" s="21">
        <v>3595</v>
      </c>
      <c r="N57" s="21">
        <v>3318</v>
      </c>
      <c r="O57" s="21">
        <v>215</v>
      </c>
      <c r="P57" s="21">
        <v>617</v>
      </c>
      <c r="Q57" s="21">
        <v>15601</v>
      </c>
      <c r="R57" s="21">
        <v>10763</v>
      </c>
      <c r="S57" s="21">
        <v>5998</v>
      </c>
      <c r="T57" s="21">
        <v>2042</v>
      </c>
      <c r="U57" s="21">
        <v>917</v>
      </c>
      <c r="V57" s="21">
        <v>505</v>
      </c>
      <c r="W57" s="21">
        <v>1301</v>
      </c>
      <c r="X57" s="21">
        <v>4882</v>
      </c>
      <c r="Y57" s="21">
        <v>9077</v>
      </c>
      <c r="Z57" s="21">
        <v>5041</v>
      </c>
      <c r="AA57" s="21">
        <v>1172</v>
      </c>
      <c r="AB57" s="21">
        <v>673</v>
      </c>
      <c r="AC57" s="21">
        <v>2032</v>
      </c>
      <c r="AD57" s="21">
        <v>159</v>
      </c>
      <c r="AE57" s="21">
        <v>897</v>
      </c>
      <c r="AF57" s="21">
        <v>492</v>
      </c>
      <c r="AG57" s="21">
        <v>3485</v>
      </c>
      <c r="AH57" s="21">
        <v>7540</v>
      </c>
      <c r="AI57" s="21">
        <v>1026</v>
      </c>
      <c r="AJ57" s="21">
        <v>2171</v>
      </c>
      <c r="AK57" s="21">
        <v>347</v>
      </c>
      <c r="AL57" s="21">
        <v>1103</v>
      </c>
      <c r="AM57" s="21">
        <v>1813</v>
      </c>
      <c r="AN57" s="21">
        <v>2617</v>
      </c>
      <c r="AO57" s="21">
        <v>9353</v>
      </c>
      <c r="AP57" s="21">
        <v>509</v>
      </c>
      <c r="AQ57" s="21">
        <v>3145</v>
      </c>
      <c r="AR57" s="21">
        <v>3076</v>
      </c>
      <c r="AS57" s="21">
        <v>2169</v>
      </c>
      <c r="AT57" s="21">
        <v>454</v>
      </c>
      <c r="AU57" s="21">
        <v>276</v>
      </c>
      <c r="AV57" s="21"/>
    </row>
    <row r="58" spans="1:48" ht="15">
      <c r="A58" s="21">
        <v>57</v>
      </c>
      <c r="B58" t="s">
        <v>68</v>
      </c>
      <c r="C58">
        <v>614</v>
      </c>
      <c r="D58" s="21">
        <v>9019</v>
      </c>
      <c r="E58" s="21">
        <v>1547</v>
      </c>
      <c r="F58" s="21">
        <v>5183</v>
      </c>
      <c r="G58" s="21">
        <v>2289</v>
      </c>
      <c r="H58" s="21">
        <v>41</v>
      </c>
      <c r="I58" s="21">
        <v>1495</v>
      </c>
      <c r="J58" s="21">
        <v>743</v>
      </c>
      <c r="K58" s="21">
        <v>7918</v>
      </c>
      <c r="L58" s="21">
        <v>114</v>
      </c>
      <c r="M58" s="21">
        <v>775</v>
      </c>
      <c r="N58" s="21">
        <v>111</v>
      </c>
      <c r="O58" s="21">
        <v>101</v>
      </c>
      <c r="P58" s="21">
        <v>35</v>
      </c>
      <c r="Q58" s="21">
        <v>6315</v>
      </c>
      <c r="R58" s="21">
        <v>4281</v>
      </c>
      <c r="S58" s="21">
        <v>2290</v>
      </c>
      <c r="T58" s="21">
        <v>823</v>
      </c>
      <c r="U58" s="21">
        <v>850</v>
      </c>
      <c r="V58" s="21">
        <v>172</v>
      </c>
      <c r="W58" s="21">
        <v>146</v>
      </c>
      <c r="X58" s="21">
        <v>1208</v>
      </c>
      <c r="Y58" s="21">
        <v>3856</v>
      </c>
      <c r="Z58" s="21">
        <v>3205</v>
      </c>
      <c r="AA58" s="21">
        <v>91</v>
      </c>
      <c r="AB58" s="21">
        <v>139</v>
      </c>
      <c r="AC58" s="21">
        <v>380</v>
      </c>
      <c r="AD58" s="21">
        <v>41</v>
      </c>
      <c r="AE58" s="21">
        <v>106</v>
      </c>
      <c r="AF58" s="21">
        <v>59</v>
      </c>
      <c r="AG58" s="21">
        <v>511</v>
      </c>
      <c r="AH58" s="21">
        <v>6113</v>
      </c>
      <c r="AI58" s="21">
        <v>642</v>
      </c>
      <c r="AJ58" s="21">
        <v>469</v>
      </c>
      <c r="AK58" s="21">
        <v>596</v>
      </c>
      <c r="AL58" s="21">
        <v>135</v>
      </c>
      <c r="AM58" s="21">
        <v>879</v>
      </c>
      <c r="AN58" s="21">
        <v>1135</v>
      </c>
      <c r="AO58" s="21">
        <v>4009</v>
      </c>
      <c r="AP58" s="21">
        <v>2094</v>
      </c>
      <c r="AQ58" s="21">
        <v>740</v>
      </c>
      <c r="AR58" s="21">
        <v>131</v>
      </c>
      <c r="AS58" s="21">
        <v>987</v>
      </c>
      <c r="AT58" s="21">
        <v>57</v>
      </c>
      <c r="AU58" s="21">
        <v>153</v>
      </c>
      <c r="AV58" s="21"/>
    </row>
    <row r="59" spans="1:48" ht="15">
      <c r="A59" s="21">
        <v>58</v>
      </c>
      <c r="B59" t="s">
        <v>121</v>
      </c>
      <c r="C59">
        <v>439.53</v>
      </c>
      <c r="D59" s="21">
        <v>9703</v>
      </c>
      <c r="E59" s="21">
        <v>1749</v>
      </c>
      <c r="F59" s="21">
        <v>5698</v>
      </c>
      <c r="G59" s="21">
        <v>2256</v>
      </c>
      <c r="H59" s="21">
        <v>29</v>
      </c>
      <c r="I59" s="21">
        <v>1786</v>
      </c>
      <c r="J59" s="21">
        <v>636</v>
      </c>
      <c r="K59" s="21">
        <v>8789</v>
      </c>
      <c r="L59" s="21">
        <v>208</v>
      </c>
      <c r="M59" s="21">
        <v>544</v>
      </c>
      <c r="N59" s="21">
        <v>142</v>
      </c>
      <c r="O59" s="21">
        <v>20</v>
      </c>
      <c r="P59" s="21">
        <v>40</v>
      </c>
      <c r="Q59" s="21">
        <v>6766</v>
      </c>
      <c r="R59" s="21">
        <v>4790</v>
      </c>
      <c r="S59" s="21">
        <v>2738</v>
      </c>
      <c r="T59" s="21">
        <v>958</v>
      </c>
      <c r="U59" s="21">
        <v>682</v>
      </c>
      <c r="V59" s="21">
        <v>163</v>
      </c>
      <c r="W59" s="21">
        <v>249</v>
      </c>
      <c r="X59" s="21">
        <v>1427</v>
      </c>
      <c r="Y59" s="21">
        <v>4183</v>
      </c>
      <c r="Z59" s="21">
        <v>3397</v>
      </c>
      <c r="AA59" s="21">
        <v>205</v>
      </c>
      <c r="AB59" s="21">
        <v>156</v>
      </c>
      <c r="AC59" s="21">
        <v>380</v>
      </c>
      <c r="AD59" s="21">
        <v>45</v>
      </c>
      <c r="AE59" s="21">
        <v>104</v>
      </c>
      <c r="AF59" s="21">
        <v>53</v>
      </c>
      <c r="AG59" s="21">
        <v>655</v>
      </c>
      <c r="AH59" s="21">
        <v>5972</v>
      </c>
      <c r="AI59" s="21">
        <v>692</v>
      </c>
      <c r="AJ59" s="21">
        <v>544</v>
      </c>
      <c r="AK59" s="21">
        <v>547</v>
      </c>
      <c r="AL59" s="21">
        <v>233</v>
      </c>
      <c r="AM59" s="21">
        <v>919</v>
      </c>
      <c r="AN59" s="21">
        <v>1248</v>
      </c>
      <c r="AO59" s="21">
        <v>4358</v>
      </c>
      <c r="AP59" s="21">
        <v>1720</v>
      </c>
      <c r="AQ59" s="21">
        <v>1502</v>
      </c>
      <c r="AR59" s="21">
        <v>271</v>
      </c>
      <c r="AS59" s="21">
        <v>773</v>
      </c>
      <c r="AT59" s="21">
        <v>92</v>
      </c>
      <c r="AU59" s="21">
        <v>175</v>
      </c>
      <c r="AV59" s="21"/>
    </row>
    <row r="60" spans="1:48" ht="15">
      <c r="A60" s="21">
        <v>59</v>
      </c>
      <c r="B60" t="s">
        <v>122</v>
      </c>
      <c r="C60">
        <v>300.05</v>
      </c>
      <c r="D60" s="21">
        <v>10170</v>
      </c>
      <c r="E60" s="21">
        <v>2177</v>
      </c>
      <c r="F60" s="21">
        <v>6361</v>
      </c>
      <c r="G60" s="21">
        <v>1632</v>
      </c>
      <c r="H60" s="21">
        <v>12</v>
      </c>
      <c r="I60" s="21">
        <v>1814</v>
      </c>
      <c r="J60" s="21">
        <v>728</v>
      </c>
      <c r="K60" s="21">
        <v>9041</v>
      </c>
      <c r="L60" s="21">
        <v>304</v>
      </c>
      <c r="M60" s="21">
        <v>496</v>
      </c>
      <c r="N60" s="21">
        <v>297</v>
      </c>
      <c r="O60" s="21">
        <v>32</v>
      </c>
      <c r="P60" s="21">
        <v>62</v>
      </c>
      <c r="Q60" s="21">
        <v>7189</v>
      </c>
      <c r="R60" s="21">
        <v>5119</v>
      </c>
      <c r="S60" s="21">
        <v>2970</v>
      </c>
      <c r="T60" s="21">
        <v>1039</v>
      </c>
      <c r="U60" s="21">
        <v>573</v>
      </c>
      <c r="V60" s="21">
        <v>184</v>
      </c>
      <c r="W60" s="21">
        <v>353</v>
      </c>
      <c r="X60" s="21">
        <v>1963</v>
      </c>
      <c r="Y60" s="21">
        <v>4293</v>
      </c>
      <c r="Z60" s="21">
        <v>2929</v>
      </c>
      <c r="AA60" s="21">
        <v>756</v>
      </c>
      <c r="AB60" s="21">
        <v>116</v>
      </c>
      <c r="AC60" s="21">
        <v>437</v>
      </c>
      <c r="AD60" s="21">
        <v>55</v>
      </c>
      <c r="AE60" s="21">
        <v>300</v>
      </c>
      <c r="AF60" s="21">
        <v>150</v>
      </c>
      <c r="AG60" s="21">
        <v>1061</v>
      </c>
      <c r="AH60" s="21">
        <v>5070</v>
      </c>
      <c r="AI60" s="21">
        <v>581</v>
      </c>
      <c r="AJ60" s="21">
        <v>756</v>
      </c>
      <c r="AK60" s="21">
        <v>332</v>
      </c>
      <c r="AL60" s="21">
        <v>436</v>
      </c>
      <c r="AM60" s="21">
        <v>979</v>
      </c>
      <c r="AN60" s="21">
        <v>1209</v>
      </c>
      <c r="AO60" s="21">
        <v>4424</v>
      </c>
      <c r="AP60" s="21">
        <v>823</v>
      </c>
      <c r="AQ60" s="21">
        <v>1843</v>
      </c>
      <c r="AR60" s="21">
        <v>771</v>
      </c>
      <c r="AS60" s="21">
        <v>949</v>
      </c>
      <c r="AT60" s="21">
        <v>38</v>
      </c>
      <c r="AU60" s="21">
        <v>131</v>
      </c>
      <c r="AV60" s="21"/>
    </row>
    <row r="61" spans="1:48" ht="15">
      <c r="A61" s="21">
        <v>60</v>
      </c>
      <c r="B61" t="s">
        <v>123</v>
      </c>
      <c r="C61">
        <v>646.44</v>
      </c>
      <c r="D61" s="21">
        <v>11674</v>
      </c>
      <c r="E61" s="21">
        <v>2464</v>
      </c>
      <c r="F61" s="21">
        <v>7014</v>
      </c>
      <c r="G61" s="21">
        <v>2196</v>
      </c>
      <c r="H61" s="21">
        <v>28</v>
      </c>
      <c r="I61" s="21">
        <v>1779</v>
      </c>
      <c r="J61" s="21">
        <v>734</v>
      </c>
      <c r="K61" s="21">
        <v>10499</v>
      </c>
      <c r="L61" s="21">
        <v>219</v>
      </c>
      <c r="M61" s="21">
        <v>739</v>
      </c>
      <c r="N61" s="21">
        <v>164</v>
      </c>
      <c r="O61" s="21">
        <v>53</v>
      </c>
      <c r="P61" s="21">
        <v>45</v>
      </c>
      <c r="Q61" s="21">
        <v>8071</v>
      </c>
      <c r="R61" s="21">
        <v>6003</v>
      </c>
      <c r="S61" s="21">
        <v>3411</v>
      </c>
      <c r="T61" s="21">
        <v>1265</v>
      </c>
      <c r="U61" s="21">
        <v>878</v>
      </c>
      <c r="V61" s="21">
        <v>226</v>
      </c>
      <c r="W61" s="21">
        <v>223</v>
      </c>
      <c r="X61" s="21">
        <v>1523</v>
      </c>
      <c r="Y61" s="21">
        <v>4673</v>
      </c>
      <c r="Z61" s="21">
        <v>3897</v>
      </c>
      <c r="AA61" s="21">
        <v>189</v>
      </c>
      <c r="AB61" s="21">
        <v>173</v>
      </c>
      <c r="AC61" s="21">
        <v>381</v>
      </c>
      <c r="AD61" s="21">
        <v>33</v>
      </c>
      <c r="AE61" s="21">
        <v>152</v>
      </c>
      <c r="AF61" s="21">
        <v>45</v>
      </c>
      <c r="AG61" s="21">
        <v>546</v>
      </c>
      <c r="AH61" s="21">
        <v>7153</v>
      </c>
      <c r="AI61" s="21">
        <v>628</v>
      </c>
      <c r="AJ61" s="21">
        <v>513</v>
      </c>
      <c r="AK61" s="21">
        <v>563</v>
      </c>
      <c r="AL61" s="21">
        <v>272</v>
      </c>
      <c r="AM61" s="21">
        <v>1305</v>
      </c>
      <c r="AN61" s="21">
        <v>1392</v>
      </c>
      <c r="AO61" s="21">
        <v>4775</v>
      </c>
      <c r="AP61" s="21">
        <v>1881</v>
      </c>
      <c r="AQ61" s="21">
        <v>2061</v>
      </c>
      <c r="AR61" s="21">
        <v>442</v>
      </c>
      <c r="AS61" s="21">
        <v>357</v>
      </c>
      <c r="AT61" s="21">
        <v>34</v>
      </c>
      <c r="AU61" s="21">
        <v>102</v>
      </c>
      <c r="AV61" s="21"/>
    </row>
    <row r="62" spans="1:48" ht="15">
      <c r="A62" s="21">
        <v>61</v>
      </c>
      <c r="B62" t="s">
        <v>69</v>
      </c>
      <c r="C62">
        <v>939.62</v>
      </c>
      <c r="D62" s="21">
        <v>8976</v>
      </c>
      <c r="E62" s="21">
        <v>1463</v>
      </c>
      <c r="F62" s="21">
        <v>5654</v>
      </c>
      <c r="G62" s="21">
        <v>1859</v>
      </c>
      <c r="H62" s="21">
        <v>124</v>
      </c>
      <c r="I62" s="21">
        <v>1518</v>
      </c>
      <c r="J62" s="21">
        <v>699</v>
      </c>
      <c r="K62" s="21">
        <v>8138</v>
      </c>
      <c r="L62" s="21">
        <v>227</v>
      </c>
      <c r="M62" s="21">
        <v>474</v>
      </c>
      <c r="N62" s="21">
        <v>108</v>
      </c>
      <c r="O62" s="21">
        <v>29</v>
      </c>
      <c r="P62" s="21">
        <v>50</v>
      </c>
      <c r="Q62" s="21">
        <v>6545</v>
      </c>
      <c r="R62" s="21">
        <v>4760</v>
      </c>
      <c r="S62" s="21">
        <v>2838</v>
      </c>
      <c r="T62" s="21">
        <v>852</v>
      </c>
      <c r="U62" s="21">
        <v>729</v>
      </c>
      <c r="V62" s="21">
        <v>162</v>
      </c>
      <c r="W62" s="21">
        <v>179</v>
      </c>
      <c r="X62" s="21">
        <v>1198</v>
      </c>
      <c r="Y62" s="21">
        <v>3924</v>
      </c>
      <c r="Z62" s="21">
        <v>3005</v>
      </c>
      <c r="AA62" s="21">
        <v>123</v>
      </c>
      <c r="AB62" s="21">
        <v>49</v>
      </c>
      <c r="AC62" s="21">
        <v>703</v>
      </c>
      <c r="AD62" s="21">
        <v>44</v>
      </c>
      <c r="AE62" s="21">
        <v>164</v>
      </c>
      <c r="AF62" s="21">
        <v>133</v>
      </c>
      <c r="AG62" s="21">
        <v>722</v>
      </c>
      <c r="AH62" s="21">
        <v>5268</v>
      </c>
      <c r="AI62" s="21">
        <v>569</v>
      </c>
      <c r="AJ62" s="21">
        <v>673</v>
      </c>
      <c r="AK62" s="21">
        <v>423</v>
      </c>
      <c r="AL62" s="21">
        <v>176</v>
      </c>
      <c r="AM62" s="21">
        <v>835</v>
      </c>
      <c r="AN62" s="21">
        <v>1248</v>
      </c>
      <c r="AO62" s="21">
        <v>4144</v>
      </c>
      <c r="AP62" s="21">
        <v>1350</v>
      </c>
      <c r="AQ62" s="21">
        <v>1078</v>
      </c>
      <c r="AR62" s="21">
        <v>638</v>
      </c>
      <c r="AS62" s="21">
        <v>845</v>
      </c>
      <c r="AT62" s="21">
        <v>233</v>
      </c>
      <c r="AU62" s="21">
        <v>220</v>
      </c>
      <c r="AV62" s="21"/>
    </row>
    <row r="63" spans="1:48" ht="15">
      <c r="A63" s="21">
        <v>62</v>
      </c>
      <c r="B63" t="s">
        <v>70</v>
      </c>
      <c r="C63">
        <v>530.21</v>
      </c>
      <c r="D63" s="21">
        <v>19695</v>
      </c>
      <c r="E63" s="21">
        <v>3508</v>
      </c>
      <c r="F63" s="21">
        <v>12429</v>
      </c>
      <c r="G63" s="21">
        <v>3758</v>
      </c>
      <c r="H63" s="21">
        <v>68</v>
      </c>
      <c r="I63" s="21">
        <v>3283</v>
      </c>
      <c r="J63" s="21">
        <v>1612</v>
      </c>
      <c r="K63" s="21">
        <v>16913</v>
      </c>
      <c r="L63" s="21">
        <v>456</v>
      </c>
      <c r="M63" s="21">
        <v>1625</v>
      </c>
      <c r="N63" s="21">
        <v>581</v>
      </c>
      <c r="O63" s="21">
        <v>120</v>
      </c>
      <c r="P63" s="21">
        <v>104</v>
      </c>
      <c r="Q63" s="21">
        <v>14383</v>
      </c>
      <c r="R63" s="21">
        <v>10516</v>
      </c>
      <c r="S63" s="21">
        <v>6222</v>
      </c>
      <c r="T63" s="21">
        <v>2027</v>
      </c>
      <c r="U63" s="21">
        <v>1418</v>
      </c>
      <c r="V63" s="21">
        <v>387</v>
      </c>
      <c r="W63" s="21">
        <v>462</v>
      </c>
      <c r="X63" s="21">
        <v>2863</v>
      </c>
      <c r="Y63" s="21">
        <v>8156</v>
      </c>
      <c r="Z63" s="21">
        <v>6590</v>
      </c>
      <c r="AA63" s="21">
        <v>297</v>
      </c>
      <c r="AB63" s="21">
        <v>284</v>
      </c>
      <c r="AC63" s="21">
        <v>919</v>
      </c>
      <c r="AD63" s="21">
        <v>66</v>
      </c>
      <c r="AE63" s="21">
        <v>298</v>
      </c>
      <c r="AF63" s="21">
        <v>224</v>
      </c>
      <c r="AG63" s="21">
        <v>1341</v>
      </c>
      <c r="AH63" s="21">
        <v>11513</v>
      </c>
      <c r="AI63" s="21">
        <v>1136</v>
      </c>
      <c r="AJ63" s="21">
        <v>1163</v>
      </c>
      <c r="AK63" s="21">
        <v>838</v>
      </c>
      <c r="AL63" s="21">
        <v>372</v>
      </c>
      <c r="AM63" s="21">
        <v>2009</v>
      </c>
      <c r="AN63" s="21">
        <v>2638</v>
      </c>
      <c r="AO63" s="21">
        <v>8426</v>
      </c>
      <c r="AP63" s="21">
        <v>2408</v>
      </c>
      <c r="AQ63" s="21">
        <v>3890</v>
      </c>
      <c r="AR63" s="21">
        <v>717</v>
      </c>
      <c r="AS63" s="21">
        <v>1133</v>
      </c>
      <c r="AT63" s="21">
        <v>278</v>
      </c>
      <c r="AU63" s="21">
        <v>270</v>
      </c>
      <c r="AV63" s="21"/>
    </row>
    <row r="64" spans="1:48" ht="15">
      <c r="A64" s="21">
        <v>63</v>
      </c>
      <c r="B64" t="s">
        <v>124</v>
      </c>
      <c r="C64">
        <v>1996.63</v>
      </c>
      <c r="D64" s="21">
        <v>16437</v>
      </c>
      <c r="E64" s="21">
        <v>2925</v>
      </c>
      <c r="F64" s="21">
        <v>10479</v>
      </c>
      <c r="G64" s="21">
        <v>3033</v>
      </c>
      <c r="H64" s="21">
        <v>61</v>
      </c>
      <c r="I64" s="21">
        <v>2716</v>
      </c>
      <c r="J64" s="21">
        <v>1112</v>
      </c>
      <c r="K64" s="21">
        <v>14837</v>
      </c>
      <c r="L64" s="21">
        <v>326</v>
      </c>
      <c r="M64" s="21">
        <v>884</v>
      </c>
      <c r="N64" s="21">
        <v>323</v>
      </c>
      <c r="O64" s="21">
        <v>67</v>
      </c>
      <c r="P64" s="21">
        <v>73</v>
      </c>
      <c r="Q64" s="21">
        <v>11983</v>
      </c>
      <c r="R64" s="21">
        <v>8843</v>
      </c>
      <c r="S64" s="21">
        <v>5296</v>
      </c>
      <c r="T64" s="21">
        <v>1687</v>
      </c>
      <c r="U64" s="21">
        <v>1178</v>
      </c>
      <c r="V64" s="21">
        <v>277</v>
      </c>
      <c r="W64" s="21">
        <v>405</v>
      </c>
      <c r="X64" s="21">
        <v>2882</v>
      </c>
      <c r="Y64" s="21">
        <v>7000</v>
      </c>
      <c r="Z64" s="21">
        <v>5620</v>
      </c>
      <c r="AA64" s="21">
        <v>139</v>
      </c>
      <c r="AB64" s="21">
        <v>478</v>
      </c>
      <c r="AC64" s="21">
        <v>681</v>
      </c>
      <c r="AD64" s="21">
        <v>82</v>
      </c>
      <c r="AE64" s="21">
        <v>225</v>
      </c>
      <c r="AF64" s="21">
        <v>111</v>
      </c>
      <c r="AG64" s="21">
        <v>1046</v>
      </c>
      <c r="AH64" s="21">
        <v>9963</v>
      </c>
      <c r="AI64" s="21">
        <v>969</v>
      </c>
      <c r="AJ64" s="21">
        <v>1086</v>
      </c>
      <c r="AK64" s="21">
        <v>677</v>
      </c>
      <c r="AL64" s="21">
        <v>363</v>
      </c>
      <c r="AM64" s="21">
        <v>1610</v>
      </c>
      <c r="AN64" s="21">
        <v>2295</v>
      </c>
      <c r="AO64" s="21">
        <v>7179</v>
      </c>
      <c r="AP64" s="21">
        <v>2618</v>
      </c>
      <c r="AQ64" s="21">
        <v>2581</v>
      </c>
      <c r="AR64" s="21">
        <v>779</v>
      </c>
      <c r="AS64" s="21">
        <v>1105</v>
      </c>
      <c r="AT64" s="21">
        <v>96</v>
      </c>
      <c r="AU64" s="21">
        <v>179</v>
      </c>
      <c r="AV64" s="21"/>
    </row>
    <row r="65" spans="1:48" ht="15">
      <c r="A65" s="21">
        <v>64</v>
      </c>
      <c r="B65" t="s">
        <v>125</v>
      </c>
      <c r="C65">
        <v>308.49</v>
      </c>
      <c r="D65" s="21">
        <v>9433</v>
      </c>
      <c r="E65" s="21">
        <v>1538</v>
      </c>
      <c r="F65" s="21">
        <v>5859</v>
      </c>
      <c r="G65" s="21">
        <v>2036</v>
      </c>
      <c r="H65" s="21">
        <v>199</v>
      </c>
      <c r="I65" s="21">
        <v>1602</v>
      </c>
      <c r="J65" s="21">
        <v>788</v>
      </c>
      <c r="K65" s="21">
        <v>8193</v>
      </c>
      <c r="L65" s="21">
        <v>214</v>
      </c>
      <c r="M65" s="21">
        <v>799</v>
      </c>
      <c r="N65" s="21">
        <v>167</v>
      </c>
      <c r="O65" s="21">
        <v>60</v>
      </c>
      <c r="P65" s="21">
        <v>61</v>
      </c>
      <c r="Q65" s="21">
        <v>6885</v>
      </c>
      <c r="R65" s="21">
        <v>4939</v>
      </c>
      <c r="S65" s="21">
        <v>2825</v>
      </c>
      <c r="T65" s="21">
        <v>923</v>
      </c>
      <c r="U65" s="21">
        <v>802</v>
      </c>
      <c r="V65" s="21">
        <v>204</v>
      </c>
      <c r="W65" s="21">
        <v>185</v>
      </c>
      <c r="X65" s="21">
        <v>1280</v>
      </c>
      <c r="Y65" s="21">
        <v>3802</v>
      </c>
      <c r="Z65" s="21">
        <v>3229</v>
      </c>
      <c r="AA65" s="21">
        <v>107</v>
      </c>
      <c r="AB65" s="21">
        <v>29</v>
      </c>
      <c r="AC65" s="21">
        <v>403</v>
      </c>
      <c r="AD65" s="21">
        <v>34</v>
      </c>
      <c r="AE65" s="21">
        <v>111</v>
      </c>
      <c r="AF65" s="21">
        <v>66</v>
      </c>
      <c r="AG65" s="21">
        <v>504</v>
      </c>
      <c r="AH65" s="21">
        <v>5826</v>
      </c>
      <c r="AI65" s="21">
        <v>515</v>
      </c>
      <c r="AJ65" s="21">
        <v>457</v>
      </c>
      <c r="AK65" s="21">
        <v>460</v>
      </c>
      <c r="AL65" s="21">
        <v>143</v>
      </c>
      <c r="AM65" s="21">
        <v>892</v>
      </c>
      <c r="AN65" s="21">
        <v>1335</v>
      </c>
      <c r="AO65" s="21">
        <v>3890</v>
      </c>
      <c r="AP65" s="21">
        <v>1942</v>
      </c>
      <c r="AQ65" s="21">
        <v>936</v>
      </c>
      <c r="AR65" s="21">
        <v>289</v>
      </c>
      <c r="AS65" s="21">
        <v>610</v>
      </c>
      <c r="AT65" s="21">
        <v>113</v>
      </c>
      <c r="AU65" s="21">
        <v>88</v>
      </c>
      <c r="AV65" s="21"/>
    </row>
    <row r="66" spans="1:48" ht="15">
      <c r="A66" s="21">
        <v>65</v>
      </c>
      <c r="B66" t="s">
        <v>126</v>
      </c>
      <c r="C66">
        <v>255.91</v>
      </c>
      <c r="D66" s="21">
        <v>11295</v>
      </c>
      <c r="E66" s="21">
        <v>3231</v>
      </c>
      <c r="F66" s="21">
        <v>6821</v>
      </c>
      <c r="G66" s="21">
        <v>1243</v>
      </c>
      <c r="H66" s="21">
        <v>22</v>
      </c>
      <c r="I66" s="21">
        <v>2152</v>
      </c>
      <c r="J66" s="21">
        <v>2676</v>
      </c>
      <c r="K66" s="21">
        <v>6024</v>
      </c>
      <c r="L66" s="21">
        <v>620</v>
      </c>
      <c r="M66" s="21">
        <v>3854</v>
      </c>
      <c r="N66" s="21">
        <v>599</v>
      </c>
      <c r="O66" s="21">
        <v>198</v>
      </c>
      <c r="P66" s="21">
        <v>356</v>
      </c>
      <c r="Q66" s="21">
        <v>7434</v>
      </c>
      <c r="R66" s="21">
        <v>4650</v>
      </c>
      <c r="S66" s="21">
        <v>2310</v>
      </c>
      <c r="T66" s="21">
        <v>1011</v>
      </c>
      <c r="U66" s="21">
        <v>462</v>
      </c>
      <c r="V66" s="21">
        <v>218</v>
      </c>
      <c r="W66" s="21">
        <v>649</v>
      </c>
      <c r="X66" s="21">
        <v>2976</v>
      </c>
      <c r="Y66" s="21">
        <v>4305</v>
      </c>
      <c r="Z66" s="21">
        <v>2081</v>
      </c>
      <c r="AA66" s="21">
        <v>1057</v>
      </c>
      <c r="AB66" s="21">
        <v>168</v>
      </c>
      <c r="AC66" s="21">
        <v>900</v>
      </c>
      <c r="AD66" s="21">
        <v>99</v>
      </c>
      <c r="AE66" s="21">
        <v>548</v>
      </c>
      <c r="AF66" s="21">
        <v>317</v>
      </c>
      <c r="AG66" s="21">
        <v>1930</v>
      </c>
      <c r="AH66" s="21">
        <v>3052</v>
      </c>
      <c r="AI66" s="21">
        <v>571</v>
      </c>
      <c r="AJ66" s="21">
        <v>820</v>
      </c>
      <c r="AK66" s="21">
        <v>150</v>
      </c>
      <c r="AL66" s="21">
        <v>596</v>
      </c>
      <c r="AM66" s="21">
        <v>1134</v>
      </c>
      <c r="AN66" s="21">
        <v>1034</v>
      </c>
      <c r="AO66" s="21">
        <v>4460</v>
      </c>
      <c r="AP66" s="21">
        <v>225</v>
      </c>
      <c r="AQ66" s="21">
        <v>1236</v>
      </c>
      <c r="AR66" s="21">
        <v>2180</v>
      </c>
      <c r="AS66" s="21">
        <v>530</v>
      </c>
      <c r="AT66" s="21">
        <v>289</v>
      </c>
      <c r="AU66" s="21">
        <v>155</v>
      </c>
      <c r="AV66" s="21"/>
    </row>
    <row r="67" spans="1:48" ht="15">
      <c r="A67" s="21">
        <v>66</v>
      </c>
      <c r="B67" t="s">
        <v>127</v>
      </c>
      <c r="C67">
        <v>235.14</v>
      </c>
      <c r="D67" s="21">
        <v>12255</v>
      </c>
      <c r="E67" s="21">
        <v>4039</v>
      </c>
      <c r="F67" s="21">
        <v>7142</v>
      </c>
      <c r="G67" s="21">
        <v>1074</v>
      </c>
      <c r="H67" s="21">
        <v>70</v>
      </c>
      <c r="I67" s="21">
        <v>2068</v>
      </c>
      <c r="J67" s="21">
        <v>3928</v>
      </c>
      <c r="K67" s="21">
        <v>2986</v>
      </c>
      <c r="L67" s="21">
        <v>411</v>
      </c>
      <c r="M67" s="21">
        <v>7706</v>
      </c>
      <c r="N67" s="21">
        <v>943</v>
      </c>
      <c r="O67" s="21">
        <v>209</v>
      </c>
      <c r="P67" s="21">
        <v>541</v>
      </c>
      <c r="Q67" s="21">
        <v>7680</v>
      </c>
      <c r="R67" s="21">
        <v>4334</v>
      </c>
      <c r="S67" s="21">
        <v>1738</v>
      </c>
      <c r="T67" s="21">
        <v>1007</v>
      </c>
      <c r="U67" s="21">
        <v>583</v>
      </c>
      <c r="V67" s="21">
        <v>288</v>
      </c>
      <c r="W67" s="21">
        <v>718</v>
      </c>
      <c r="X67" s="21">
        <v>3226</v>
      </c>
      <c r="Y67" s="21">
        <v>3746</v>
      </c>
      <c r="Z67" s="21">
        <v>2145</v>
      </c>
      <c r="AA67" s="21">
        <v>512</v>
      </c>
      <c r="AB67" s="21">
        <v>297</v>
      </c>
      <c r="AC67" s="21">
        <v>716</v>
      </c>
      <c r="AD67" s="21">
        <v>76</v>
      </c>
      <c r="AE67" s="21">
        <v>595</v>
      </c>
      <c r="AF67" s="21">
        <v>199</v>
      </c>
      <c r="AG67" s="21">
        <v>1484</v>
      </c>
      <c r="AH67" s="21">
        <v>3035</v>
      </c>
      <c r="AI67" s="21">
        <v>390</v>
      </c>
      <c r="AJ67" s="21">
        <v>573</v>
      </c>
      <c r="AK67" s="21">
        <v>121</v>
      </c>
      <c r="AL67" s="21">
        <v>392</v>
      </c>
      <c r="AM67" s="21">
        <v>1444</v>
      </c>
      <c r="AN67" s="21">
        <v>826</v>
      </c>
      <c r="AO67" s="21">
        <v>3917</v>
      </c>
      <c r="AP67" s="21">
        <v>301</v>
      </c>
      <c r="AQ67" s="21">
        <v>1350</v>
      </c>
      <c r="AR67" s="21">
        <v>1655</v>
      </c>
      <c r="AS67" s="21">
        <v>439</v>
      </c>
      <c r="AT67" s="21">
        <v>172</v>
      </c>
      <c r="AU67" s="21">
        <v>171</v>
      </c>
      <c r="AV67" s="21"/>
    </row>
    <row r="68" spans="1:48" ht="15">
      <c r="A68" s="21">
        <v>67</v>
      </c>
      <c r="B68" t="s">
        <v>128</v>
      </c>
      <c r="C68">
        <v>520.11</v>
      </c>
      <c r="D68" s="21">
        <v>22990</v>
      </c>
      <c r="E68" s="21">
        <v>4914</v>
      </c>
      <c r="F68" s="21">
        <v>14676</v>
      </c>
      <c r="G68" s="21">
        <v>3400</v>
      </c>
      <c r="H68" s="21">
        <v>103</v>
      </c>
      <c r="I68" s="21">
        <v>4545</v>
      </c>
      <c r="J68" s="21">
        <v>3756</v>
      </c>
      <c r="K68" s="21">
        <v>17491</v>
      </c>
      <c r="L68" s="21">
        <v>1166</v>
      </c>
      <c r="M68" s="21">
        <v>2521</v>
      </c>
      <c r="N68" s="21">
        <v>1337</v>
      </c>
      <c r="O68" s="21">
        <v>475</v>
      </c>
      <c r="P68" s="21">
        <v>479</v>
      </c>
      <c r="Q68" s="21">
        <v>16354</v>
      </c>
      <c r="R68" s="21">
        <v>10503</v>
      </c>
      <c r="S68" s="21">
        <v>5671</v>
      </c>
      <c r="T68" s="21">
        <v>2023</v>
      </c>
      <c r="U68" s="21">
        <v>902</v>
      </c>
      <c r="V68" s="21">
        <v>662</v>
      </c>
      <c r="W68" s="21">
        <v>1245</v>
      </c>
      <c r="X68" s="21">
        <v>4976</v>
      </c>
      <c r="Y68" s="21">
        <v>9672</v>
      </c>
      <c r="Z68" s="21">
        <v>4931</v>
      </c>
      <c r="AA68" s="21">
        <v>1921</v>
      </c>
      <c r="AB68" s="21">
        <v>1147</v>
      </c>
      <c r="AC68" s="21">
        <v>1511</v>
      </c>
      <c r="AD68" s="21">
        <v>162</v>
      </c>
      <c r="AE68" s="21">
        <v>966</v>
      </c>
      <c r="AF68" s="21">
        <v>371</v>
      </c>
      <c r="AG68" s="21">
        <v>3669</v>
      </c>
      <c r="AH68" s="21">
        <v>8404</v>
      </c>
      <c r="AI68" s="21">
        <v>1229</v>
      </c>
      <c r="AJ68" s="21">
        <v>1893</v>
      </c>
      <c r="AK68" s="21">
        <v>634</v>
      </c>
      <c r="AL68" s="21">
        <v>1153</v>
      </c>
      <c r="AM68" s="21">
        <v>1857</v>
      </c>
      <c r="AN68" s="21">
        <v>2906</v>
      </c>
      <c r="AO68" s="21">
        <v>9926</v>
      </c>
      <c r="AP68" s="21">
        <v>620</v>
      </c>
      <c r="AQ68" s="21">
        <v>4528</v>
      </c>
      <c r="AR68" s="21">
        <v>2764</v>
      </c>
      <c r="AS68" s="21">
        <v>1669</v>
      </c>
      <c r="AT68" s="21">
        <v>345</v>
      </c>
      <c r="AU68" s="21">
        <v>254</v>
      </c>
      <c r="AV68" s="21"/>
    </row>
    <row r="69" spans="1:48" ht="15">
      <c r="A69" s="21">
        <v>68</v>
      </c>
      <c r="B69" t="s">
        <v>129</v>
      </c>
      <c r="C69">
        <v>180.76</v>
      </c>
      <c r="D69" s="21">
        <v>10327</v>
      </c>
      <c r="E69" s="21">
        <v>2084</v>
      </c>
      <c r="F69" s="21">
        <v>6381</v>
      </c>
      <c r="G69" s="21">
        <v>1862</v>
      </c>
      <c r="H69" s="21">
        <v>134</v>
      </c>
      <c r="I69" s="21">
        <v>2231</v>
      </c>
      <c r="J69" s="21">
        <v>1209</v>
      </c>
      <c r="K69" s="21">
        <v>7819</v>
      </c>
      <c r="L69" s="21">
        <v>363</v>
      </c>
      <c r="M69" s="21">
        <v>1643</v>
      </c>
      <c r="N69" s="21">
        <v>426</v>
      </c>
      <c r="O69" s="21">
        <v>76</v>
      </c>
      <c r="P69" s="21">
        <v>79</v>
      </c>
      <c r="Q69" s="21">
        <v>7285</v>
      </c>
      <c r="R69" s="21">
        <v>4975</v>
      </c>
      <c r="S69" s="21">
        <v>2753</v>
      </c>
      <c r="T69" s="21">
        <v>1050</v>
      </c>
      <c r="U69" s="21">
        <v>531</v>
      </c>
      <c r="V69" s="21">
        <v>209</v>
      </c>
      <c r="W69" s="21">
        <v>432</v>
      </c>
      <c r="X69" s="21">
        <v>2688</v>
      </c>
      <c r="Y69" s="21">
        <v>4074</v>
      </c>
      <c r="Z69" s="21">
        <v>2938</v>
      </c>
      <c r="AA69" s="21">
        <v>497</v>
      </c>
      <c r="AB69" s="21">
        <v>168</v>
      </c>
      <c r="AC69" s="21">
        <v>425</v>
      </c>
      <c r="AD69" s="21">
        <v>46</v>
      </c>
      <c r="AE69" s="21">
        <v>245</v>
      </c>
      <c r="AF69" s="21">
        <v>153</v>
      </c>
      <c r="AG69" s="21">
        <v>1155</v>
      </c>
      <c r="AH69" s="21">
        <v>4453</v>
      </c>
      <c r="AI69" s="21">
        <v>623</v>
      </c>
      <c r="AJ69" s="21">
        <v>601</v>
      </c>
      <c r="AK69" s="21">
        <v>332</v>
      </c>
      <c r="AL69" s="21">
        <v>314</v>
      </c>
      <c r="AM69" s="21">
        <v>959</v>
      </c>
      <c r="AN69" s="21">
        <v>1245</v>
      </c>
      <c r="AO69" s="21">
        <v>4162</v>
      </c>
      <c r="AP69" s="21">
        <v>348</v>
      </c>
      <c r="AQ69" s="21">
        <v>2329</v>
      </c>
      <c r="AR69" s="21">
        <v>710</v>
      </c>
      <c r="AS69" s="21">
        <v>657</v>
      </c>
      <c r="AT69" s="21">
        <v>118</v>
      </c>
      <c r="AU69" s="21">
        <v>88</v>
      </c>
      <c r="AV69" s="21"/>
    </row>
    <row r="70" spans="1:48" ht="15">
      <c r="A70" s="21">
        <v>69</v>
      </c>
      <c r="B70" t="s">
        <v>130</v>
      </c>
      <c r="C70">
        <v>201.66</v>
      </c>
      <c r="D70" s="21">
        <v>11936</v>
      </c>
      <c r="E70" s="21">
        <v>3138</v>
      </c>
      <c r="F70" s="21">
        <v>7279</v>
      </c>
      <c r="G70" s="21">
        <v>1519</v>
      </c>
      <c r="H70" s="21">
        <v>70</v>
      </c>
      <c r="I70" s="21">
        <v>2333</v>
      </c>
      <c r="J70" s="21">
        <v>2644</v>
      </c>
      <c r="K70" s="21">
        <v>6203</v>
      </c>
      <c r="L70" s="21">
        <v>588</v>
      </c>
      <c r="M70" s="21">
        <v>4118</v>
      </c>
      <c r="N70" s="21">
        <v>855</v>
      </c>
      <c r="O70" s="21">
        <v>172</v>
      </c>
      <c r="P70" s="21">
        <v>248</v>
      </c>
      <c r="Q70" s="21">
        <v>8045</v>
      </c>
      <c r="R70" s="21">
        <v>5058</v>
      </c>
      <c r="S70" s="21">
        <v>2513</v>
      </c>
      <c r="T70" s="21">
        <v>1028</v>
      </c>
      <c r="U70" s="21">
        <v>546</v>
      </c>
      <c r="V70" s="21">
        <v>236</v>
      </c>
      <c r="W70" s="21">
        <v>735</v>
      </c>
      <c r="X70" s="21">
        <v>3096</v>
      </c>
      <c r="Y70" s="21">
        <v>4354</v>
      </c>
      <c r="Z70" s="21">
        <v>2353</v>
      </c>
      <c r="AA70" s="21">
        <v>884</v>
      </c>
      <c r="AB70" s="21">
        <v>358</v>
      </c>
      <c r="AC70" s="21">
        <v>700</v>
      </c>
      <c r="AD70" s="21">
        <v>59</v>
      </c>
      <c r="AE70" s="21">
        <v>556</v>
      </c>
      <c r="AF70" s="21">
        <v>199</v>
      </c>
      <c r="AG70" s="21">
        <v>1645</v>
      </c>
      <c r="AH70" s="21">
        <v>3755</v>
      </c>
      <c r="AI70" s="21">
        <v>522</v>
      </c>
      <c r="AJ70" s="21">
        <v>863</v>
      </c>
      <c r="AK70" s="21">
        <v>209</v>
      </c>
      <c r="AL70" s="21">
        <v>479</v>
      </c>
      <c r="AM70" s="21">
        <v>1201</v>
      </c>
      <c r="AN70" s="21">
        <v>1080</v>
      </c>
      <c r="AO70" s="21">
        <v>4434</v>
      </c>
      <c r="AP70" s="21">
        <v>235</v>
      </c>
      <c r="AQ70" s="21">
        <v>1665</v>
      </c>
      <c r="AR70" s="21">
        <v>1521</v>
      </c>
      <c r="AS70" s="21">
        <v>661</v>
      </c>
      <c r="AT70" s="21">
        <v>352</v>
      </c>
      <c r="AU70" s="21">
        <v>80</v>
      </c>
      <c r="AV70" s="21"/>
    </row>
    <row r="71" spans="3:47" ht="12.75">
      <c r="C71">
        <f>SUM(C2:C70)</f>
        <v>26778.819999999996</v>
      </c>
      <c r="D71">
        <f aca="true" t="shared" si="0" ref="D71:AU71">SUM(D2:D70)</f>
        <v>1073045</v>
      </c>
      <c r="E71">
        <f t="shared" si="0"/>
        <v>244682</v>
      </c>
      <c r="F71">
        <f t="shared" si="0"/>
        <v>690150</v>
      </c>
      <c r="G71">
        <f t="shared" si="0"/>
        <v>138213</v>
      </c>
      <c r="H71">
        <f t="shared" si="0"/>
        <v>21679</v>
      </c>
      <c r="I71">
        <f t="shared" si="0"/>
        <v>197901</v>
      </c>
      <c r="J71">
        <f t="shared" si="0"/>
        <v>238313</v>
      </c>
      <c r="K71">
        <f t="shared" si="0"/>
        <v>621636</v>
      </c>
      <c r="L71">
        <f t="shared" si="0"/>
        <v>47605</v>
      </c>
      <c r="M71">
        <f t="shared" si="0"/>
        <v>285640</v>
      </c>
      <c r="N71">
        <f t="shared" si="0"/>
        <v>96360</v>
      </c>
      <c r="O71">
        <f t="shared" si="0"/>
        <v>21804</v>
      </c>
      <c r="P71">
        <f t="shared" si="0"/>
        <v>30884</v>
      </c>
      <c r="Q71">
        <f t="shared" si="0"/>
        <v>760252</v>
      </c>
      <c r="R71">
        <f t="shared" si="0"/>
        <v>488221</v>
      </c>
      <c r="S71">
        <f t="shared" si="0"/>
        <v>251668</v>
      </c>
      <c r="T71">
        <f t="shared" si="0"/>
        <v>96186</v>
      </c>
      <c r="U71">
        <f t="shared" si="0"/>
        <v>52825</v>
      </c>
      <c r="V71">
        <f t="shared" si="0"/>
        <v>33428</v>
      </c>
      <c r="W71">
        <f t="shared" si="0"/>
        <v>54114</v>
      </c>
      <c r="X71">
        <f t="shared" si="0"/>
        <v>233835</v>
      </c>
      <c r="Y71">
        <f t="shared" si="0"/>
        <v>410736</v>
      </c>
      <c r="Z71">
        <f t="shared" si="0"/>
        <v>230556</v>
      </c>
      <c r="AA71">
        <f t="shared" si="0"/>
        <v>63458</v>
      </c>
      <c r="AB71">
        <f t="shared" si="0"/>
        <v>36134</v>
      </c>
      <c r="AC71">
        <f t="shared" si="0"/>
        <v>73405</v>
      </c>
      <c r="AD71">
        <f t="shared" si="0"/>
        <v>7183</v>
      </c>
      <c r="AE71">
        <f t="shared" si="0"/>
        <v>50930</v>
      </c>
      <c r="AF71">
        <f t="shared" si="0"/>
        <v>16822</v>
      </c>
      <c r="AG71">
        <f t="shared" si="0"/>
        <v>147112</v>
      </c>
      <c r="AH71">
        <f t="shared" si="0"/>
        <v>382973</v>
      </c>
      <c r="AI71">
        <f t="shared" si="0"/>
        <v>47586</v>
      </c>
      <c r="AJ71">
        <f t="shared" si="0"/>
        <v>83614</v>
      </c>
      <c r="AK71">
        <f t="shared" si="0"/>
        <v>22298</v>
      </c>
      <c r="AL71">
        <f t="shared" si="0"/>
        <v>41471</v>
      </c>
      <c r="AM71">
        <f t="shared" si="0"/>
        <v>97897</v>
      </c>
      <c r="AN71">
        <f t="shared" si="0"/>
        <v>117870</v>
      </c>
      <c r="AO71">
        <f t="shared" si="0"/>
        <v>425095</v>
      </c>
      <c r="AP71">
        <f t="shared" si="0"/>
        <v>46449</v>
      </c>
      <c r="AQ71">
        <f t="shared" si="0"/>
        <v>147412</v>
      </c>
      <c r="AR71">
        <f t="shared" si="0"/>
        <v>125101</v>
      </c>
      <c r="AS71">
        <f t="shared" si="0"/>
        <v>86595</v>
      </c>
      <c r="AT71">
        <f t="shared" si="0"/>
        <v>19538</v>
      </c>
      <c r="AU71">
        <f t="shared" si="0"/>
        <v>14359</v>
      </c>
    </row>
    <row r="75" spans="39:40" ht="15">
      <c r="AM75" s="21"/>
      <c r="AN75" s="21"/>
    </row>
    <row r="76" spans="39:40" ht="15">
      <c r="AM76" s="21"/>
      <c r="AN76" s="21"/>
    </row>
    <row r="77" spans="39:40" ht="15">
      <c r="AM77" s="21"/>
      <c r="AN77" s="21"/>
    </row>
    <row r="78" spans="39:40" ht="15">
      <c r="AM78" s="21"/>
      <c r="AN78" s="21"/>
    </row>
    <row r="79" spans="39:40" ht="15">
      <c r="AM79" s="21"/>
      <c r="AN79" s="21"/>
    </row>
    <row r="80" spans="39:40" ht="15">
      <c r="AM80" s="21"/>
      <c r="AN80" s="21"/>
    </row>
    <row r="81" spans="39:40" ht="15">
      <c r="AM81" s="21"/>
      <c r="AN81" s="21"/>
    </row>
    <row r="82" spans="39:40" ht="15">
      <c r="AM82" s="21"/>
      <c r="AN82" s="21"/>
    </row>
    <row r="83" spans="39:40" ht="15">
      <c r="AM83" s="21"/>
      <c r="AN83" s="21"/>
    </row>
    <row r="84" spans="39:40" ht="15">
      <c r="AM84" s="21"/>
      <c r="AN84" s="21"/>
    </row>
    <row r="85" spans="39:40" ht="15">
      <c r="AM85" s="21"/>
      <c r="AN85" s="21"/>
    </row>
    <row r="86" spans="39:40" ht="15">
      <c r="AM86" s="21"/>
      <c r="AN86" s="21"/>
    </row>
    <row r="87" spans="39:40" ht="15">
      <c r="AM87" s="21"/>
      <c r="AN87" s="21"/>
    </row>
    <row r="88" spans="39:40" ht="15">
      <c r="AM88" s="21"/>
      <c r="AN88" s="21"/>
    </row>
    <row r="89" spans="39:40" ht="15">
      <c r="AM89" s="21"/>
      <c r="AN89" s="21"/>
    </row>
    <row r="90" spans="39:40" ht="15">
      <c r="AM90" s="21"/>
      <c r="AN90" s="21"/>
    </row>
    <row r="91" spans="39:40" ht="15">
      <c r="AM91" s="21"/>
      <c r="AN91" s="21"/>
    </row>
    <row r="92" spans="39:40" ht="15">
      <c r="AM92" s="21"/>
      <c r="AN92" s="21"/>
    </row>
    <row r="93" spans="39:40" ht="15">
      <c r="AM93" s="21"/>
      <c r="AN93" s="21"/>
    </row>
    <row r="94" spans="39:40" ht="15">
      <c r="AM94" s="21"/>
      <c r="AN94" s="21"/>
    </row>
    <row r="95" spans="39:40" ht="15">
      <c r="AM95" s="21"/>
      <c r="AN95" s="21"/>
    </row>
    <row r="96" spans="39:40" ht="15">
      <c r="AM96" s="21"/>
      <c r="AN96" s="21"/>
    </row>
    <row r="97" spans="39:40" ht="15">
      <c r="AM97" s="21"/>
      <c r="AN97" s="21"/>
    </row>
    <row r="98" spans="39:40" ht="15">
      <c r="AM98" s="21"/>
      <c r="AN98" s="21"/>
    </row>
    <row r="99" spans="39:40" ht="15">
      <c r="AM99" s="21"/>
      <c r="AN99" s="21"/>
    </row>
    <row r="100" spans="39:40" ht="15">
      <c r="AM100" s="21"/>
      <c r="AN100" s="21"/>
    </row>
    <row r="101" spans="39:40" ht="15">
      <c r="AM101" s="21"/>
      <c r="AN101" s="21"/>
    </row>
    <row r="102" spans="39:40" ht="15">
      <c r="AM102" s="21"/>
      <c r="AN102" s="21"/>
    </row>
    <row r="103" spans="39:40" ht="15">
      <c r="AM103" s="21"/>
      <c r="AN103" s="21"/>
    </row>
    <row r="104" spans="39:40" ht="15">
      <c r="AM104" s="21"/>
      <c r="AN104" s="21"/>
    </row>
    <row r="105" spans="39:40" ht="15">
      <c r="AM105" s="21"/>
      <c r="AN105" s="21"/>
    </row>
    <row r="106" spans="39:40" ht="15">
      <c r="AM106" s="21"/>
      <c r="AN106" s="21"/>
    </row>
    <row r="107" spans="39:40" ht="15">
      <c r="AM107" s="21"/>
      <c r="AN107" s="21"/>
    </row>
    <row r="108" spans="39:40" ht="15">
      <c r="AM108" s="21"/>
      <c r="AN108" s="21"/>
    </row>
    <row r="109" spans="39:40" ht="15">
      <c r="AM109" s="21"/>
      <c r="AN109" s="21"/>
    </row>
    <row r="110" spans="39:40" ht="15">
      <c r="AM110" s="21"/>
      <c r="AN110" s="21"/>
    </row>
    <row r="111" spans="39:40" ht="15">
      <c r="AM111" s="21"/>
      <c r="AN111" s="21"/>
    </row>
    <row r="112" spans="39:40" ht="15">
      <c r="AM112" s="21"/>
      <c r="AN112" s="21"/>
    </row>
    <row r="113" spans="39:40" ht="15">
      <c r="AM113" s="21"/>
      <c r="AN113" s="21"/>
    </row>
    <row r="114" spans="39:40" ht="15">
      <c r="AM114" s="21"/>
      <c r="AN114" s="21"/>
    </row>
    <row r="115" spans="39:40" ht="15">
      <c r="AM115" s="21"/>
      <c r="AN115" s="21"/>
    </row>
    <row r="116" spans="39:40" ht="15">
      <c r="AM116" s="21"/>
      <c r="AN116" s="21"/>
    </row>
    <row r="117" spans="39:40" ht="15">
      <c r="AM117" s="21"/>
      <c r="AN117" s="21"/>
    </row>
    <row r="118" spans="39:40" ht="15">
      <c r="AM118" s="21"/>
      <c r="AN118" s="21"/>
    </row>
    <row r="119" spans="39:40" ht="15">
      <c r="AM119" s="21"/>
      <c r="AN119" s="21"/>
    </row>
    <row r="120" spans="39:40" ht="15">
      <c r="AM120" s="21"/>
      <c r="AN120" s="21"/>
    </row>
    <row r="121" spans="39:40" ht="15">
      <c r="AM121" s="21"/>
      <c r="AN121" s="21"/>
    </row>
    <row r="122" spans="39:40" ht="15">
      <c r="AM122" s="21"/>
      <c r="AN122" s="21"/>
    </row>
    <row r="123" spans="39:40" ht="15">
      <c r="AM123" s="21"/>
      <c r="AN123" s="21"/>
    </row>
    <row r="124" spans="39:40" ht="15">
      <c r="AM124" s="21"/>
      <c r="AN124" s="21"/>
    </row>
    <row r="125" spans="39:40" ht="15">
      <c r="AM125" s="21"/>
      <c r="AN125" s="21"/>
    </row>
    <row r="126" spans="39:40" ht="15">
      <c r="AM126" s="21"/>
      <c r="AN126" s="21"/>
    </row>
    <row r="127" spans="39:40" ht="15">
      <c r="AM127" s="21"/>
      <c r="AN127" s="21"/>
    </row>
    <row r="128" spans="39:40" ht="15">
      <c r="AM128" s="21"/>
      <c r="AN128" s="21"/>
    </row>
    <row r="129" spans="39:40" ht="15">
      <c r="AM129" s="21"/>
      <c r="AN129" s="21"/>
    </row>
    <row r="130" spans="39:40" ht="15">
      <c r="AM130" s="21"/>
      <c r="AN130" s="21"/>
    </row>
    <row r="131" spans="39:40" ht="15">
      <c r="AM131" s="21"/>
      <c r="AN131" s="21"/>
    </row>
    <row r="132" spans="39:40" ht="15">
      <c r="AM132" s="21"/>
      <c r="AN132" s="21"/>
    </row>
    <row r="133" spans="39:40" ht="15">
      <c r="AM133" s="21"/>
      <c r="AN133" s="21"/>
    </row>
    <row r="134" spans="39:40" ht="15">
      <c r="AM134" s="21"/>
      <c r="AN134" s="21"/>
    </row>
    <row r="135" spans="39:40" ht="15">
      <c r="AM135" s="21"/>
      <c r="AN135" s="21"/>
    </row>
    <row r="136" spans="39:40" ht="15">
      <c r="AM136" s="21"/>
      <c r="AN136" s="21"/>
    </row>
    <row r="137" spans="39:40" ht="15">
      <c r="AM137" s="21"/>
      <c r="AN137" s="21"/>
    </row>
    <row r="138" spans="39:40" ht="15">
      <c r="AM138" s="21"/>
      <c r="AN138" s="21"/>
    </row>
    <row r="139" spans="39:40" ht="15">
      <c r="AM139" s="21"/>
      <c r="AN139" s="21"/>
    </row>
    <row r="140" spans="39:40" ht="15">
      <c r="AM140" s="21"/>
      <c r="AN140" s="21"/>
    </row>
    <row r="141" spans="39:40" ht="15">
      <c r="AM141" s="21"/>
      <c r="AN141" s="21"/>
    </row>
    <row r="142" spans="39:40" ht="15">
      <c r="AM142" s="21"/>
      <c r="AN142" s="21"/>
    </row>
    <row r="143" spans="39:40" ht="15">
      <c r="AM143" s="21"/>
      <c r="AN143" s="2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Birmingham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</dc:creator>
  <cp:keywords/>
  <dc:description/>
  <cp:lastModifiedBy>Brenda Henry</cp:lastModifiedBy>
  <cp:lastPrinted>2019-06-25T15:42:46Z</cp:lastPrinted>
  <dcterms:created xsi:type="dcterms:W3CDTF">2013-02-25T11:00:56Z</dcterms:created>
  <dcterms:modified xsi:type="dcterms:W3CDTF">2019-07-02T10:05:57Z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